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32"/>
  <workbookPr defaultThemeVersion="124226"/>
  <mc:AlternateContent xmlns:mc="http://schemas.openxmlformats.org/markup-compatibility/2006">
    <mc:Choice Requires="x15">
      <x15ac:absPath xmlns:x15ac="http://schemas.microsoft.com/office/spreadsheetml/2010/11/ac" url="C:\OfficeTest2\source\Abt.3\Homepage\Referat 3_3\"/>
    </mc:Choice>
  </mc:AlternateContent>
  <xr:revisionPtr revIDLastSave="0" documentId="8_{644E9F48-ECB4-42D2-955B-F0A246856BE6}" xr6:coauthVersionLast="47" xr6:coauthVersionMax="47" xr10:uidLastSave="{00000000-0000-0000-0000-000000000000}"/>
  <bookViews>
    <workbookView xWindow="0" yWindow="165" windowWidth="28800" windowHeight="15435"/>
  </bookViews>
  <sheets>
    <sheet name="1.1 DRUCKEN.Kollegen" sheetId="8" r:id="rId1"/>
    <sheet name="1.2 EINGABE.Kollegen" sheetId="10" r:id="rId2"/>
    <sheet name="2. EINGABE Sammellisten" sheetId="1" r:id="rId3"/>
    <sheet name="3. AUSWERTUNG" sheetId="7" r:id="rId4"/>
    <sheet name="Daten" sheetId="11" r:id="rId5"/>
  </sheets>
  <definedNames>
    <definedName name="_xlnm.Print_Area" localSheetId="0">'1.1 DRUCKEN.Kollegen'!$A$3:$K$8</definedName>
    <definedName name="_xlnm.Print_Area" localSheetId="1">'1.2 EINGABE.Kollegen'!$A$1:$H$10</definedName>
    <definedName name="_xlnm.Print_Area" localSheetId="2">'2. EINGABE Sammellisten'!$A$3:$C$34,'2. EINGABE Sammellisten'!$D$5:$D$34,'2. EINGABE Sammellisten'!$F$3:$H$34,'2. EINGABE Sammellisten'!$I$5:$I$34,'2. EINGABE Sammellisten'!$K$3:$M$34,'2. EINGABE Sammellisten'!$N$5:$N$34,'2. EINGABE Sammellisten'!$P$3:$R$34,'2. EINGABE Sammellisten'!$S$5:$S$34,'2. EINGABE Sammellisten'!$U$3:$W$34,'2. EINGABE Sammellisten'!$X$5:$X$34</definedName>
    <definedName name="_xlnm.Print_Area" localSheetId="3">'3. AUSWERTUNG'!$B$1:$O$31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8" i="7" l="1"/>
  <c r="K18" i="7"/>
  <c r="H18" i="7"/>
  <c r="E18" i="7"/>
  <c r="B18" i="7"/>
  <c r="Y7" i="1"/>
  <c r="O19" i="7" s="1"/>
  <c r="T7" i="1"/>
  <c r="L19" i="7" s="1"/>
  <c r="O10" i="1"/>
  <c r="O35" i="1"/>
  <c r="O34" i="1"/>
  <c r="O33" i="1"/>
  <c r="O32" i="1"/>
  <c r="O31" i="1"/>
  <c r="O30" i="1"/>
  <c r="O29" i="1"/>
  <c r="O28" i="1"/>
  <c r="O27" i="1"/>
  <c r="O26" i="1"/>
  <c r="O25" i="1"/>
  <c r="O24" i="1"/>
  <c r="O23" i="1"/>
  <c r="O22" i="1"/>
  <c r="O21" i="1"/>
  <c r="O20" i="1"/>
  <c r="O19" i="1"/>
  <c r="O18" i="1"/>
  <c r="O17" i="1"/>
  <c r="O16" i="1"/>
  <c r="O15" i="1"/>
  <c r="O14" i="1"/>
  <c r="O13" i="1"/>
  <c r="O7" i="1"/>
  <c r="I19" i="7" s="1"/>
  <c r="O12" i="1"/>
  <c r="O11" i="1"/>
  <c r="J7" i="1"/>
  <c r="F19" i="7" s="1"/>
  <c r="E7" i="1"/>
  <c r="C19" i="7" s="1"/>
  <c r="G5" i="10"/>
  <c r="G7" i="10"/>
  <c r="B5" i="11"/>
  <c r="G8" i="10"/>
  <c r="B4" i="11"/>
  <c r="B7" i="11"/>
  <c r="B6" i="11"/>
  <c r="G6" i="10"/>
  <c r="B3" i="11"/>
  <c r="G4" i="10"/>
  <c r="I22" i="7" l="1"/>
  <c r="I21" i="7"/>
  <c r="L21" i="7"/>
  <c r="L22" i="7"/>
  <c r="O22" i="7"/>
  <c r="O21" i="7"/>
  <c r="C22" i="7"/>
  <c r="C21" i="7"/>
  <c r="F22" i="7"/>
  <c r="F21" i="7"/>
</calcChain>
</file>

<file path=xl/sharedStrings.xml><?xml version="1.0" encoding="utf-8"?>
<sst xmlns="http://schemas.openxmlformats.org/spreadsheetml/2006/main" count="247" uniqueCount="114">
  <si>
    <t>Wir haben abgesehen von "persönlichen" Kontakten einzelner Lehrkräfte auch "als Schule" regelmäßigen Kontakt zu externen Partnern (z. B aus der Wirtschaft oder von Beratungsstellen).</t>
  </si>
  <si>
    <t>Prüffrage</t>
  </si>
  <si>
    <t>1.</t>
  </si>
  <si>
    <t>2.</t>
  </si>
  <si>
    <t>3.</t>
  </si>
  <si>
    <t>4.</t>
  </si>
  <si>
    <t>5.</t>
  </si>
  <si>
    <t>6.</t>
  </si>
  <si>
    <t>7.</t>
  </si>
  <si>
    <t>8.</t>
  </si>
  <si>
    <t>9.</t>
  </si>
  <si>
    <t>10.</t>
  </si>
  <si>
    <t>Zu welchen externen Partnern bestand im letzten Jahr ein aktiver Kontakt?</t>
  </si>
  <si>
    <t>Nr.</t>
  </si>
  <si>
    <t>x</t>
  </si>
  <si>
    <t>Name des Partners</t>
  </si>
  <si>
    <t>Welche Schulen haben Sie im letzten Jahr besucht?</t>
  </si>
  <si>
    <t>Name der Schule</t>
  </si>
  <si>
    <r>
      <t xml:space="preserve">Anzahl Schulen, deren Arbeit Sie kennengelernt haben                     </t>
    </r>
    <r>
      <rPr>
        <sz val="10"/>
        <color indexed="8"/>
        <rFont val="Arial Narrow"/>
        <family val="2"/>
      </rPr>
      <t>(wird automatisch ausgefüllt)</t>
    </r>
  </si>
  <si>
    <t>Es kommt bei uns immer wieder mal vor, dass wir andere Schulen besuchen, um deren Arbeit kennen zu lernen.</t>
  </si>
  <si>
    <t>Zu welchen Veranstaltungen wurden Kollegen bzw. Fachleute von außen eingeladen?</t>
  </si>
  <si>
    <r>
      <t xml:space="preserve">Anzahl der Veranstaltung                     </t>
    </r>
    <r>
      <rPr>
        <sz val="10"/>
        <color indexed="8"/>
        <rFont val="Arial Narrow"/>
        <family val="2"/>
      </rPr>
      <t>(wird automatisch ausgefüllt)</t>
    </r>
  </si>
  <si>
    <t>Es gibt immer wieder Veranstaltungen, zu denen wir gezielt Kollegen bzw. Fachleute von außen einladen.</t>
  </si>
  <si>
    <r>
      <t xml:space="preserve">Anzahl schulischer Kontakte                    </t>
    </r>
    <r>
      <rPr>
        <sz val="10"/>
        <color indexed="8"/>
        <rFont val="Arial Narrow"/>
        <family val="2"/>
      </rPr>
      <t>(wird automatisch ausgefüllt)</t>
    </r>
  </si>
  <si>
    <t>11.</t>
  </si>
  <si>
    <t>12.</t>
  </si>
  <si>
    <t>13.</t>
  </si>
  <si>
    <t>14.</t>
  </si>
  <si>
    <t>15.</t>
  </si>
  <si>
    <t>16.</t>
  </si>
  <si>
    <t>17.</t>
  </si>
  <si>
    <t>18.</t>
  </si>
  <si>
    <t>19.</t>
  </si>
  <si>
    <t>20.</t>
  </si>
  <si>
    <t>21.</t>
  </si>
  <si>
    <t>22.</t>
  </si>
  <si>
    <t>23.</t>
  </si>
  <si>
    <t>24.</t>
  </si>
  <si>
    <t>25.</t>
  </si>
  <si>
    <t>Sammelliste "Kontakt ext. Partner"</t>
  </si>
  <si>
    <t>Sammelliste "Besuch andere Schulen"</t>
  </si>
  <si>
    <t>Sammelliste "Fachleute von außen"</t>
  </si>
  <si>
    <r>
      <t xml:space="preserve">Thema der Veranstaltung                                            </t>
    </r>
    <r>
      <rPr>
        <sz val="10"/>
        <color indexed="8"/>
        <rFont val="Arial Narrow"/>
        <family val="2"/>
      </rPr>
      <t xml:space="preserve"> </t>
    </r>
    <r>
      <rPr>
        <sz val="9"/>
        <color indexed="8"/>
        <rFont val="Arial Narrow"/>
        <family val="2"/>
      </rPr>
      <t>(bitte wählen Sie eine Bezeichnung, die auch den anwesenden Schülern geläufig ist)</t>
    </r>
  </si>
  <si>
    <r>
      <t xml:space="preserve">Ist dieser Kontakt irgendwo an der Schule zentral abgelegt? Wenn </t>
    </r>
    <r>
      <rPr>
        <b/>
        <sz val="11"/>
        <color indexed="8"/>
        <rFont val="Arial Narrow"/>
        <family val="2"/>
      </rPr>
      <t>ja</t>
    </r>
    <r>
      <rPr>
        <sz val="11"/>
        <color indexed="8"/>
        <rFont val="Arial Narrow"/>
        <family val="2"/>
      </rPr>
      <t xml:space="preserve">, tragen Sie in der Spalte neben dem Kontakt ein  </t>
    </r>
    <r>
      <rPr>
        <b/>
        <sz val="11"/>
        <color indexed="8"/>
        <rFont val="Arial Narrow"/>
        <family val="2"/>
      </rPr>
      <t xml:space="preserve">x </t>
    </r>
    <r>
      <rPr>
        <sz val="11"/>
        <color indexed="8"/>
        <rFont val="Arial Narrow"/>
        <family val="2"/>
      </rPr>
      <t xml:space="preserve"> ein.</t>
    </r>
  </si>
  <si>
    <t>Liste 1 von 5</t>
  </si>
  <si>
    <t>Liste 2 von 5</t>
  </si>
  <si>
    <t>Liste 3 von 5</t>
  </si>
  <si>
    <t>Liste 4 von 5</t>
  </si>
  <si>
    <t>Welche Vorträge zu pädagogischen und didaktischen Fragestellungen wurden im letzten Jahr an ihrer Schule gehalten?</t>
  </si>
  <si>
    <t>Thema der Vorträge</t>
  </si>
  <si>
    <r>
      <t xml:space="preserve">Hat der Vortrag die Arbeit an Ihrer Schule verändert? Wenn </t>
    </r>
    <r>
      <rPr>
        <b/>
        <sz val="11"/>
        <color indexed="8"/>
        <rFont val="Arial Narrow"/>
        <family val="2"/>
      </rPr>
      <t>ja</t>
    </r>
    <r>
      <rPr>
        <sz val="11"/>
        <color indexed="8"/>
        <rFont val="Arial Narrow"/>
        <family val="2"/>
      </rPr>
      <t xml:space="preserve">, tragen Sie in der Spalte neben dem Vortrag ein  </t>
    </r>
    <r>
      <rPr>
        <b/>
        <sz val="11"/>
        <color indexed="8"/>
        <rFont val="Arial Narrow"/>
        <family val="2"/>
      </rPr>
      <t xml:space="preserve">x </t>
    </r>
    <r>
      <rPr>
        <sz val="11"/>
        <color indexed="8"/>
        <rFont val="Arial Narrow"/>
        <family val="2"/>
      </rPr>
      <t xml:space="preserve"> ein.</t>
    </r>
  </si>
  <si>
    <r>
      <t xml:space="preserve">Hat sich die Einladung aus Ihrer Sicht geloht? Wenn </t>
    </r>
    <r>
      <rPr>
        <b/>
        <sz val="11"/>
        <color indexed="8"/>
        <rFont val="Arial Narrow"/>
        <family val="2"/>
      </rPr>
      <t>ja</t>
    </r>
    <r>
      <rPr>
        <sz val="11"/>
        <color indexed="8"/>
        <rFont val="Arial Narrow"/>
        <family val="2"/>
      </rPr>
      <t xml:space="preserve">, tragen Sie in der Spalte neben der Veranstaltung ein  </t>
    </r>
    <r>
      <rPr>
        <b/>
        <sz val="11"/>
        <color indexed="8"/>
        <rFont val="Arial Narrow"/>
        <family val="2"/>
      </rPr>
      <t xml:space="preserve">x </t>
    </r>
    <r>
      <rPr>
        <sz val="11"/>
        <color indexed="8"/>
        <rFont val="Arial Narrow"/>
        <family val="2"/>
      </rPr>
      <t xml:space="preserve"> ein.</t>
    </r>
  </si>
  <si>
    <r>
      <t xml:space="preserve">Haben Sie bei diesem Besuch etwas über die Arbeitsweise dieser Schule erfahren? Wenn </t>
    </r>
    <r>
      <rPr>
        <b/>
        <sz val="11"/>
        <color indexed="8"/>
        <rFont val="Arial Narrow"/>
        <family val="2"/>
      </rPr>
      <t>ja</t>
    </r>
    <r>
      <rPr>
        <sz val="11"/>
        <color indexed="8"/>
        <rFont val="Arial Narrow"/>
        <family val="2"/>
      </rPr>
      <t xml:space="preserve">, tragen Sie in der Spalte neben der Schule ein  </t>
    </r>
    <r>
      <rPr>
        <b/>
        <sz val="11"/>
        <color indexed="8"/>
        <rFont val="Arial Narrow"/>
        <family val="2"/>
      </rPr>
      <t xml:space="preserve">x </t>
    </r>
    <r>
      <rPr>
        <sz val="11"/>
        <color indexed="8"/>
        <rFont val="Arial Narrow"/>
        <family val="2"/>
      </rPr>
      <t xml:space="preserve"> ein.</t>
    </r>
  </si>
  <si>
    <t>Sammelliste "Engagement in der Gemeinde/im Stadtteil"</t>
  </si>
  <si>
    <t>Unsere Schule nutzt immer wieder Gelegenheiten, sich aktiv am Leben in der Gemeinde bzw. im Stadtteil zu beteiligen.</t>
  </si>
  <si>
    <t>In welcher Form ist Ihre Schule im letzten Jahr in der Gemeinde/im Stadtteil aktiv geworden?</t>
  </si>
  <si>
    <t>Art der Aktivität</t>
  </si>
  <si>
    <r>
      <t xml:space="preserve">War die Aktion erfolgreich? Wenn </t>
    </r>
    <r>
      <rPr>
        <b/>
        <sz val="11"/>
        <color indexed="8"/>
        <rFont val="Arial Narrow"/>
        <family val="2"/>
      </rPr>
      <t>ja</t>
    </r>
    <r>
      <rPr>
        <sz val="11"/>
        <color indexed="8"/>
        <rFont val="Arial Narrow"/>
        <family val="2"/>
      </rPr>
      <t xml:space="preserve">, tragen Sie in der Spalte neben der Aktivität ein  </t>
    </r>
    <r>
      <rPr>
        <b/>
        <sz val="11"/>
        <color indexed="8"/>
        <rFont val="Arial Narrow"/>
        <family val="2"/>
      </rPr>
      <t xml:space="preserve">x </t>
    </r>
    <r>
      <rPr>
        <sz val="11"/>
        <color indexed="8"/>
        <rFont val="Arial Narrow"/>
        <family val="2"/>
      </rPr>
      <t xml:space="preserve"> ein.</t>
    </r>
  </si>
  <si>
    <r>
      <t xml:space="preserve">Anzahl Vorträge, die einen Einfluss auf Ihre Arbeit hatten                     </t>
    </r>
    <r>
      <rPr>
        <sz val="10"/>
        <color indexed="8"/>
        <rFont val="Arial Narrow"/>
        <family val="2"/>
      </rPr>
      <t>(wird automatisch ausgefüllt)</t>
    </r>
  </si>
  <si>
    <r>
      <t xml:space="preserve">Anzahl erfolgreicher Aktionen                   </t>
    </r>
    <r>
      <rPr>
        <sz val="10"/>
        <color indexed="8"/>
        <rFont val="Arial Narrow"/>
        <family val="2"/>
      </rPr>
      <t>(wird automatisch ausgefüllt)</t>
    </r>
  </si>
  <si>
    <t xml:space="preserve">Die Schule hatte im letzten Jahr </t>
  </si>
  <si>
    <t>Kontakte</t>
  </si>
  <si>
    <t xml:space="preserve">Davon waren </t>
  </si>
  <si>
    <t xml:space="preserve">Sie besuchten im letzten Jahr  </t>
  </si>
  <si>
    <t>Schulen</t>
  </si>
  <si>
    <t xml:space="preserve">etwas über deren Arbeit </t>
  </si>
  <si>
    <t>Sie erfuhren bei</t>
  </si>
  <si>
    <t>Veranstaltungen</t>
  </si>
  <si>
    <t>Vorträge</t>
  </si>
  <si>
    <t xml:space="preserve">In der Gemeind/Stadtteil gab es  im letzten Jahr  </t>
  </si>
  <si>
    <t>Aktivitäten</t>
  </si>
  <si>
    <t xml:space="preserve">Davon haben </t>
  </si>
  <si>
    <t xml:space="preserve">In </t>
  </si>
  <si>
    <t>Davon können</t>
  </si>
  <si>
    <t>als erfolgreich gelten.</t>
  </si>
  <si>
    <t>zentral abgelegt</t>
  </si>
  <si>
    <t xml:space="preserve">Letztes Jahr gab es mit externen Partnern  </t>
  </si>
  <si>
    <t xml:space="preserve">Ihre Arbeit verändert </t>
  </si>
  <si>
    <t>hat sich die Veranstaltung gelohnt</t>
  </si>
  <si>
    <t xml:space="preserve">Bitte übertragen Sie alle Ergebnisse Ihrer gemeinsamen Sammlung in diese Liste (auch die Angaben, bei denen Sie kein "x" eintragen konnten).  </t>
  </si>
  <si>
    <t>Auswertung Offenheit für das schulische Umfeld</t>
  </si>
  <si>
    <t>Es ist bei uns gängige Praxis, dass gezielt Vorträge zu aktuell behandelten pädagogischen und didaktischen Fragestellungen organisiert werden.</t>
  </si>
  <si>
    <t>Sammelliste "Vorträge zu päd. und didakt. Fragestellungen"</t>
  </si>
  <si>
    <t>Mit päd./didakt. Themen gab es</t>
  </si>
  <si>
    <t>Die folgende Tabelle dient dem Auszählen der Antworten des Lehrerfragebogens:
Führen Sie in der ersten Spalte (z.B. "Trifft nicht zu") eine Strichliste, addieren Sie die Striche und notieren Sie das Ergebnis in der zweiten Spalte (Anzahl "trifft nicht zu"). Übertragen Sie dann diese Ergebnisse in das Sheet "EINGABE.Kollegen". Die Ergebnisse werden dann im Sheet "AUSWERTUNG" automatisch angezeigt.</t>
  </si>
  <si>
    <t>Anzahl 
"trifft nicht zu"</t>
  </si>
  <si>
    <t>Anzahl 
"trifft eher nicht zu"</t>
  </si>
  <si>
    <t>Anzahl 
"teils/teils"</t>
  </si>
  <si>
    <t>Anzahl 
"trifft eher zu"</t>
  </si>
  <si>
    <t>Anzahl 
"trifft zu"</t>
  </si>
  <si>
    <t>trifft nicht zu</t>
  </si>
  <si>
    <t>trifft zu</t>
  </si>
  <si>
    <t>Wie viele haben jeweils angekreuzt?</t>
  </si>
  <si>
    <t>trifft ehr nicht zu</t>
  </si>
  <si>
    <t>teils/teils</t>
  </si>
  <si>
    <t>trifft eher zu</t>
  </si>
  <si>
    <t>Anzahl Fragebogen</t>
  </si>
  <si>
    <t>(bitte für jede Frage die jeweilige Anzahl pro Antwortoption eintragen)</t>
  </si>
  <si>
    <t>LEHRER</t>
  </si>
  <si>
    <t>Mittelwert</t>
  </si>
  <si>
    <t>trifft voll zu</t>
  </si>
  <si>
    <t>eher ja</t>
  </si>
  <si>
    <t>eher nein</t>
  </si>
  <si>
    <t>Wir haben regelmäßigen Kontakt zu externen Partnern.</t>
  </si>
  <si>
    <t>Bei uns werden Vorträge zu aktuell behandelten pädagogischen und didaktischen Fragestellungen organisiert.</t>
  </si>
  <si>
    <t>Unsere Schule nutzt Gelegenheiten, sich aktiv am Leben in der Gemeinde bzw. im Stadtteil zu beteiligen.</t>
  </si>
  <si>
    <t>Offenheit für das schulische Umfeld</t>
  </si>
  <si>
    <t>Wie antworten die Lehrkräfte - Antwortverteilung der Lehrkräfte</t>
  </si>
  <si>
    <t>trifft eher nicht zu</t>
  </si>
  <si>
    <r>
      <t>1.</t>
    </r>
    <r>
      <rPr>
        <sz val="11"/>
        <color indexed="8"/>
        <rFont val="Arial"/>
        <family val="2"/>
      </rPr>
      <t> Wir haben abgesehen von "persönlichen" Kontakten einzelner Lehrkräfte auch "als Schule" regelmäßigen Kontakt zu externen Partnern (z. B aus der Wirtschaft oder von Beratungsstellen).</t>
    </r>
  </si>
  <si>
    <r>
      <t>2.</t>
    </r>
    <r>
      <rPr>
        <sz val="11"/>
        <color indexed="8"/>
        <rFont val="Arial"/>
        <family val="2"/>
      </rPr>
      <t> Es kommt bei uns immer wieder mal vor, dass wir andere Schulen besuchen, um deren Arbeit kennen zu lernen.</t>
    </r>
  </si>
  <si>
    <r>
      <t>3.</t>
    </r>
    <r>
      <rPr>
        <sz val="11"/>
        <color indexed="8"/>
        <rFont val="Arial"/>
        <family val="2"/>
      </rPr>
      <t> Es gibt immer wieder Veranstaltungen, zu denen wir gezielt Kollegen bzw. Fachleute von außen einladen.</t>
    </r>
  </si>
  <si>
    <r>
      <t>4.</t>
    </r>
    <r>
      <rPr>
        <sz val="11"/>
        <color indexed="8"/>
        <rFont val="Arial"/>
        <family val="2"/>
      </rPr>
      <t> Es ist bei uns gängige Praxis, dass gezielt Vorträge zu aktuell behandelten pädagogischen und didaktischen Fragestellungen organisiert werden.</t>
    </r>
  </si>
  <si>
    <r>
      <t>5.</t>
    </r>
    <r>
      <rPr>
        <sz val="11"/>
        <color indexed="8"/>
        <rFont val="Arial"/>
        <family val="2"/>
      </rPr>
      <t> Unsere Schule nutzt immer wieder Gelegenheiten, sich aktiv am Leben in der Gemeinde bzw. im Stadtteil zu beteiligen.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</si>
</sst>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6" formatCode="0.0"/>
  </numFmts>
  <fonts count="33" x14ac:knownFonts="1">
    <font>
      <sz val="11"/>
      <color theme="1"/>
      <name val="Calibri"/>
      <family val="2"/>
      <scheme val="minor"/>
    </font>
    <font>
      <b/>
      <sz val="11"/>
      <color indexed="8"/>
      <name val="Arial Narrow"/>
      <family val="2"/>
    </font>
    <font>
      <sz val="10"/>
      <color indexed="8"/>
      <name val="Arial Narrow"/>
      <family val="2"/>
    </font>
    <font>
      <sz val="11"/>
      <color indexed="8"/>
      <name val="Arial Narrow"/>
      <family val="2"/>
    </font>
    <font>
      <sz val="9"/>
      <color indexed="8"/>
      <name val="Arial Narrow"/>
      <family val="2"/>
    </font>
    <font>
      <sz val="8"/>
      <color indexed="8"/>
      <name val="Tahoma"/>
      <family val="2"/>
    </font>
    <font>
      <sz val="11"/>
      <color indexed="8"/>
      <name val="Arial"/>
      <family val="2"/>
    </font>
    <font>
      <sz val="11"/>
      <color theme="0"/>
      <name val="Calibri"/>
      <family val="2"/>
      <scheme val="minor"/>
    </font>
    <font>
      <b/>
      <sz val="11"/>
      <color theme="1"/>
      <name val="Calibri"/>
      <family val="2"/>
      <scheme val="minor"/>
    </font>
    <font>
      <sz val="11"/>
      <color rgb="FF9C0006"/>
      <name val="Calibri"/>
      <family val="2"/>
      <scheme val="minor"/>
    </font>
    <font>
      <sz val="11"/>
      <color theme="1"/>
      <name val="Arial"/>
      <family val="2"/>
    </font>
    <font>
      <i/>
      <sz val="12"/>
      <color theme="1"/>
      <name val="Arial"/>
      <family val="2"/>
    </font>
    <font>
      <b/>
      <sz val="11"/>
      <color theme="1"/>
      <name val="Arial"/>
      <family val="2"/>
    </font>
    <font>
      <sz val="11"/>
      <color theme="0"/>
      <name val="Arial"/>
      <family val="2"/>
    </font>
    <font>
      <b/>
      <i/>
      <sz val="12"/>
      <color theme="1"/>
      <name val="Arial"/>
      <family val="2"/>
    </font>
    <font>
      <b/>
      <sz val="11"/>
      <color theme="1"/>
      <name val="Arial Narrow"/>
      <family val="2"/>
    </font>
    <font>
      <sz val="11"/>
      <color theme="0"/>
      <name val="Arial Narrow"/>
      <family val="2"/>
    </font>
    <font>
      <sz val="16"/>
      <color theme="1"/>
      <name val="Arial"/>
      <family val="2"/>
    </font>
    <font>
      <b/>
      <sz val="14"/>
      <color rgb="FF9C0006"/>
      <name val="Arial"/>
      <family val="2"/>
    </font>
    <font>
      <sz val="11"/>
      <color theme="1"/>
      <name val="Arial Narrow"/>
      <family val="2"/>
    </font>
    <font>
      <sz val="8"/>
      <color theme="1"/>
      <name val="Arial Narrow"/>
      <family val="2"/>
    </font>
    <font>
      <sz val="11"/>
      <color theme="1"/>
      <name val="Arial Black"/>
      <family val="2"/>
    </font>
    <font>
      <sz val="10"/>
      <color theme="1"/>
      <name val="Arial Narrow"/>
      <family val="2"/>
    </font>
    <font>
      <b/>
      <sz val="10"/>
      <color theme="1"/>
      <name val="Arial"/>
      <family val="2"/>
    </font>
    <font>
      <sz val="12"/>
      <color theme="1"/>
      <name val="Arial"/>
      <family val="2"/>
    </font>
    <font>
      <sz val="10"/>
      <color theme="1"/>
      <name val="Calibri"/>
      <family val="2"/>
      <scheme val="minor"/>
    </font>
    <font>
      <sz val="9"/>
      <color theme="1"/>
      <name val="Arial Narrow"/>
      <family val="2"/>
    </font>
    <font>
      <sz val="9"/>
      <color theme="1"/>
      <name val="Arial"/>
      <family val="2"/>
    </font>
    <font>
      <i/>
      <sz val="11"/>
      <color theme="1"/>
      <name val="Calibri"/>
      <family val="2"/>
      <scheme val="minor"/>
    </font>
    <font>
      <sz val="14"/>
      <color theme="1"/>
      <name val="Arial"/>
      <family val="2"/>
    </font>
    <font>
      <b/>
      <sz val="14"/>
      <color theme="1"/>
      <name val="Arial"/>
      <family val="2"/>
    </font>
    <font>
      <b/>
      <sz val="12"/>
      <color theme="1"/>
      <name val="Arial"/>
      <family val="2"/>
    </font>
    <font>
      <sz val="14"/>
      <color theme="1"/>
      <name val="Calibri"/>
      <family val="2"/>
      <scheme val="minor"/>
    </font>
  </fonts>
  <fills count="25">
    <fill>
      <patternFill patternType="none"/>
    </fill>
    <fill>
      <patternFill patternType="gray125"/>
    </fill>
    <fill>
      <patternFill patternType="solid">
        <fgColor rgb="FFFFC7CE"/>
      </patternFill>
    </fill>
    <fill>
      <patternFill patternType="solid">
        <fgColor rgb="FFFFFF00"/>
        <bgColor indexed="64"/>
      </patternFill>
    </fill>
    <fill>
      <patternFill patternType="solid">
        <fgColor rgb="FFFFC000"/>
        <bgColor indexed="64"/>
      </patternFill>
    </fill>
    <fill>
      <patternFill patternType="solid">
        <fgColor rgb="FFD1E8FF"/>
        <bgColor indexed="64"/>
      </patternFill>
    </fill>
    <fill>
      <patternFill patternType="solid">
        <fgColor rgb="FFCCFF99"/>
        <bgColor indexed="64"/>
      </patternFill>
    </fill>
    <fill>
      <patternFill patternType="solid">
        <fgColor theme="0" tint="-4.9989318521683403E-2"/>
        <bgColor indexed="64"/>
      </patternFill>
    </fill>
    <fill>
      <patternFill patternType="solid">
        <fgColor theme="0"/>
        <bgColor indexed="64"/>
      </patternFill>
    </fill>
    <fill>
      <patternFill patternType="solid">
        <fgColor rgb="FFCCCCFF"/>
        <bgColor indexed="64"/>
      </patternFill>
    </fill>
    <fill>
      <patternFill patternType="solid">
        <fgColor rgb="FFFFCCFF"/>
        <bgColor indexed="64"/>
      </patternFill>
    </fill>
    <fill>
      <patternFill patternType="solid">
        <fgColor rgb="FFFFFFA7"/>
        <bgColor indexed="64"/>
      </patternFill>
    </fill>
    <fill>
      <patternFill patternType="solid">
        <fgColor rgb="FFE5E5FF"/>
        <bgColor indexed="64"/>
      </patternFill>
    </fill>
    <fill>
      <patternFill patternType="solid">
        <fgColor rgb="FFBDEEFF"/>
        <bgColor indexed="64"/>
      </patternFill>
    </fill>
    <fill>
      <patternFill patternType="solid">
        <fgColor rgb="FFF5FFEB"/>
        <bgColor indexed="64"/>
      </patternFill>
    </fill>
    <fill>
      <patternFill patternType="solid">
        <fgColor rgb="FFEBF5FF"/>
        <bgColor indexed="64"/>
      </patternFill>
    </fill>
    <fill>
      <patternFill patternType="solid">
        <fgColor rgb="FFFFE5FF"/>
        <bgColor indexed="64"/>
      </patternFill>
    </fill>
    <fill>
      <patternFill patternType="solid">
        <fgColor rgb="FFD9D9D9"/>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2" tint="-9.9978637043366805E-2"/>
        <bgColor indexed="64"/>
      </patternFill>
    </fill>
    <fill>
      <patternFill patternType="solid">
        <fgColor theme="6" tint="-0.499984740745262"/>
        <bgColor indexed="64"/>
      </patternFill>
    </fill>
  </fills>
  <borders count="39">
    <border>
      <left/>
      <right/>
      <top/>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bottom/>
      <diagonal/>
    </border>
  </borders>
  <cellStyleXfs count="2">
    <xf numFmtId="0" fontId="0" fillId="0" borderId="0"/>
    <xf numFmtId="0" fontId="9" fillId="2" borderId="0" applyNumberFormat="0" applyBorder="0" applyAlignment="0" applyProtection="0"/>
  </cellStyleXfs>
  <cellXfs count="210">
    <xf numFmtId="0" fontId="0" fillId="0" borderId="0" xfId="0"/>
    <xf numFmtId="0" fontId="10" fillId="0" borderId="0" xfId="0" applyFont="1" applyAlignment="1">
      <alignment horizontal="left" vertical="center" wrapText="1"/>
    </xf>
    <xf numFmtId="0" fontId="10" fillId="0" borderId="0" xfId="0" applyFont="1" applyAlignment="1">
      <alignment horizontal="right" vertical="center" wrapText="1"/>
    </xf>
    <xf numFmtId="0" fontId="10" fillId="3" borderId="1" xfId="0" applyFont="1" applyFill="1" applyBorder="1" applyAlignment="1">
      <alignment horizontal="left" vertical="center" wrapText="1"/>
    </xf>
    <xf numFmtId="0" fontId="10" fillId="3" borderId="2" xfId="0" applyFont="1" applyFill="1" applyBorder="1" applyAlignment="1">
      <alignment horizontal="left" vertical="center" wrapText="1"/>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1" fillId="0" borderId="0" xfId="0" applyFont="1" applyBorder="1" applyAlignment="1">
      <alignment vertical="center" textRotation="90" wrapText="1"/>
    </xf>
    <xf numFmtId="0" fontId="12" fillId="0" borderId="5" xfId="0" applyFont="1" applyFill="1" applyBorder="1" applyAlignment="1">
      <alignment horizontal="right" vertical="center" wrapText="1"/>
    </xf>
    <xf numFmtId="0" fontId="10" fillId="5" borderId="2" xfId="0" applyFont="1" applyFill="1" applyBorder="1" applyAlignment="1">
      <alignment horizontal="left" vertical="center" wrapText="1"/>
    </xf>
    <xf numFmtId="0" fontId="10" fillId="5" borderId="1" xfId="0" applyFont="1" applyFill="1" applyBorder="1" applyAlignment="1">
      <alignment horizontal="left" vertical="center" wrapText="1"/>
    </xf>
    <xf numFmtId="0" fontId="10" fillId="6" borderId="2" xfId="0" applyFont="1" applyFill="1" applyBorder="1" applyAlignment="1">
      <alignment horizontal="left" vertical="center" wrapText="1"/>
    </xf>
    <xf numFmtId="0" fontId="10" fillId="6" borderId="1" xfId="0" applyFont="1" applyFill="1" applyBorder="1" applyAlignment="1">
      <alignment horizontal="left" vertical="center" wrapText="1"/>
    </xf>
    <xf numFmtId="0" fontId="13" fillId="7" borderId="6" xfId="0" applyFont="1" applyFill="1" applyBorder="1" applyAlignment="1">
      <alignment horizontal="left" vertical="center" wrapText="1"/>
    </xf>
    <xf numFmtId="0" fontId="10" fillId="7" borderId="6" xfId="0" applyFont="1" applyFill="1" applyBorder="1" applyAlignment="1">
      <alignment horizontal="left" vertical="center" wrapText="1"/>
    </xf>
    <xf numFmtId="0" fontId="10" fillId="7" borderId="7" xfId="0" applyFont="1" applyFill="1" applyBorder="1" applyAlignment="1">
      <alignment horizontal="left" vertical="center" wrapText="1"/>
    </xf>
    <xf numFmtId="0" fontId="14" fillId="0" borderId="0" xfId="0" applyFont="1" applyBorder="1" applyAlignment="1">
      <alignment vertical="center" textRotation="90" wrapText="1"/>
    </xf>
    <xf numFmtId="0" fontId="12" fillId="8" borderId="5" xfId="0" applyFont="1" applyFill="1" applyBorder="1" applyAlignment="1">
      <alignment horizontal="right" vertical="center" wrapText="1"/>
    </xf>
    <xf numFmtId="0" fontId="10" fillId="0" borderId="0" xfId="0" applyFont="1" applyFill="1" applyBorder="1" applyAlignment="1">
      <alignment horizontal="right" vertical="center" wrapText="1"/>
    </xf>
    <xf numFmtId="0" fontId="10" fillId="0" borderId="0" xfId="0" applyFont="1" applyFill="1" applyBorder="1" applyAlignment="1">
      <alignment horizontal="left" vertical="center" wrapText="1"/>
    </xf>
    <xf numFmtId="0" fontId="15" fillId="8" borderId="8" xfId="0" applyFont="1" applyFill="1" applyBorder="1" applyAlignment="1">
      <alignment horizontal="center" vertical="center" wrapText="1"/>
    </xf>
    <xf numFmtId="0" fontId="16" fillId="7" borderId="0" xfId="0" applyFont="1" applyFill="1" applyAlignment="1">
      <alignment horizontal="center" vertical="center" wrapText="1"/>
    </xf>
    <xf numFmtId="0" fontId="13" fillId="7" borderId="0" xfId="0" applyFont="1" applyFill="1" applyAlignment="1">
      <alignment horizontal="left" vertical="center" wrapText="1"/>
    </xf>
    <xf numFmtId="0" fontId="10" fillId="4" borderId="2"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0" fillId="7" borderId="9" xfId="0" applyFont="1" applyFill="1" applyBorder="1" applyAlignment="1">
      <alignment vertical="center" wrapText="1"/>
    </xf>
    <xf numFmtId="0" fontId="10" fillId="7" borderId="6" xfId="0" applyFont="1" applyFill="1" applyBorder="1" applyAlignment="1">
      <alignment vertical="center" wrapText="1"/>
    </xf>
    <xf numFmtId="0" fontId="17" fillId="7" borderId="6" xfId="0" applyFont="1" applyFill="1" applyBorder="1" applyAlignment="1">
      <alignment vertical="center" wrapText="1"/>
    </xf>
    <xf numFmtId="0" fontId="10" fillId="5" borderId="10" xfId="0" applyFont="1" applyFill="1" applyBorder="1" applyAlignment="1">
      <alignment horizontal="left" vertical="center" wrapText="1"/>
    </xf>
    <xf numFmtId="0" fontId="10" fillId="4" borderId="10" xfId="0" applyFont="1" applyFill="1" applyBorder="1" applyAlignment="1">
      <alignment horizontal="center" vertical="center" wrapText="1"/>
    </xf>
    <xf numFmtId="0" fontId="10" fillId="0" borderId="10" xfId="0" applyFont="1" applyFill="1" applyBorder="1" applyAlignment="1">
      <alignment horizontal="right" vertical="center" wrapText="1"/>
    </xf>
    <xf numFmtId="0" fontId="10" fillId="0" borderId="10" xfId="0" applyFont="1" applyFill="1" applyBorder="1" applyAlignment="1">
      <alignment horizontal="left" vertical="center" wrapText="1"/>
    </xf>
    <xf numFmtId="0" fontId="18" fillId="2" borderId="11" xfId="1" applyFont="1" applyBorder="1" applyAlignment="1">
      <alignment horizontal="center" vertical="center" wrapText="1"/>
    </xf>
    <xf numFmtId="0" fontId="19" fillId="7" borderId="6" xfId="0" applyFont="1" applyFill="1" applyBorder="1" applyAlignment="1">
      <alignment horizontal="left" vertical="center" wrapText="1"/>
    </xf>
    <xf numFmtId="0" fontId="15" fillId="3" borderId="12" xfId="0" applyFont="1" applyFill="1" applyBorder="1" applyAlignment="1">
      <alignment wrapText="1"/>
    </xf>
    <xf numFmtId="0" fontId="15" fillId="3" borderId="13" xfId="0" applyFont="1" applyFill="1" applyBorder="1" applyAlignment="1">
      <alignment wrapText="1"/>
    </xf>
    <xf numFmtId="0" fontId="15" fillId="3" borderId="14" xfId="0" applyFont="1" applyFill="1" applyBorder="1" applyAlignment="1">
      <alignment horizontal="center" wrapText="1"/>
    </xf>
    <xf numFmtId="0" fontId="15" fillId="5" borderId="14" xfId="0" applyFont="1" applyFill="1" applyBorder="1" applyAlignment="1">
      <alignment horizontal="center" wrapText="1"/>
    </xf>
    <xf numFmtId="0" fontId="15" fillId="5" borderId="12" xfId="0" applyFont="1" applyFill="1" applyBorder="1" applyAlignment="1">
      <alignment wrapText="1"/>
    </xf>
    <xf numFmtId="0" fontId="15" fillId="5" borderId="13" xfId="0" applyFont="1" applyFill="1" applyBorder="1" applyAlignment="1">
      <alignment wrapText="1"/>
    </xf>
    <xf numFmtId="0" fontId="15" fillId="6" borderId="12" xfId="0" applyFont="1" applyFill="1" applyBorder="1" applyAlignment="1">
      <alignment wrapText="1"/>
    </xf>
    <xf numFmtId="0" fontId="15" fillId="6" borderId="13" xfId="0" applyFont="1" applyFill="1" applyBorder="1" applyAlignment="1">
      <alignment wrapText="1"/>
    </xf>
    <xf numFmtId="0" fontId="20" fillId="3" borderId="13" xfId="0" applyFont="1" applyFill="1" applyBorder="1" applyAlignment="1">
      <alignment wrapText="1"/>
    </xf>
    <xf numFmtId="0" fontId="12" fillId="8" borderId="15" xfId="0" applyFont="1" applyFill="1" applyBorder="1" applyAlignment="1">
      <alignment horizontal="right" vertical="center" wrapText="1"/>
    </xf>
    <xf numFmtId="0" fontId="15" fillId="8" borderId="14" xfId="0" applyFont="1" applyFill="1" applyBorder="1" applyAlignment="1">
      <alignment horizontal="center" vertical="center" wrapText="1"/>
    </xf>
    <xf numFmtId="0" fontId="13" fillId="7" borderId="16" xfId="0" applyFont="1" applyFill="1" applyBorder="1" applyAlignment="1">
      <alignment horizontal="left" vertical="center" wrapText="1"/>
    </xf>
    <xf numFmtId="0" fontId="15" fillId="9" borderId="12" xfId="0" applyFont="1" applyFill="1" applyBorder="1" applyAlignment="1">
      <alignment wrapText="1"/>
    </xf>
    <xf numFmtId="0" fontId="15" fillId="9" borderId="13" xfId="0" applyFont="1" applyFill="1" applyBorder="1" applyAlignment="1">
      <alignment wrapText="1"/>
    </xf>
    <xf numFmtId="0" fontId="15" fillId="9" borderId="14" xfId="0" applyFont="1" applyFill="1" applyBorder="1" applyAlignment="1">
      <alignment horizontal="center" wrapText="1"/>
    </xf>
    <xf numFmtId="0" fontId="10" fillId="9" borderId="2" xfId="0" applyFont="1" applyFill="1" applyBorder="1" applyAlignment="1">
      <alignment horizontal="left" vertical="center" wrapText="1"/>
    </xf>
    <xf numFmtId="0" fontId="10" fillId="9" borderId="1" xfId="0" applyFont="1" applyFill="1" applyBorder="1" applyAlignment="1">
      <alignment horizontal="left" vertical="center" wrapText="1"/>
    </xf>
    <xf numFmtId="0" fontId="15" fillId="10" borderId="12" xfId="0" applyFont="1" applyFill="1" applyBorder="1" applyAlignment="1">
      <alignment wrapText="1"/>
    </xf>
    <xf numFmtId="0" fontId="15" fillId="10" borderId="13" xfId="0" applyFont="1" applyFill="1" applyBorder="1" applyAlignment="1">
      <alignment wrapText="1"/>
    </xf>
    <xf numFmtId="0" fontId="15" fillId="10" borderId="14" xfId="0" applyFont="1" applyFill="1" applyBorder="1" applyAlignment="1">
      <alignment horizontal="center" wrapText="1"/>
    </xf>
    <xf numFmtId="0" fontId="10" fillId="10" borderId="2" xfId="0" applyFont="1" applyFill="1" applyBorder="1" applyAlignment="1">
      <alignment horizontal="left" vertical="center" wrapText="1"/>
    </xf>
    <xf numFmtId="0" fontId="10" fillId="10" borderId="1" xfId="0" applyFont="1" applyFill="1" applyBorder="1" applyAlignment="1">
      <alignment horizontal="left" vertical="center" wrapText="1"/>
    </xf>
    <xf numFmtId="9" fontId="0" fillId="0" borderId="0" xfId="0" applyNumberFormat="1"/>
    <xf numFmtId="0" fontId="0" fillId="0" borderId="0" xfId="0" applyAlignment="1">
      <alignment horizontal="left"/>
    </xf>
    <xf numFmtId="0" fontId="21" fillId="8" borderId="17" xfId="0" applyFont="1" applyFill="1" applyBorder="1" applyAlignment="1">
      <alignment horizontal="center"/>
    </xf>
    <xf numFmtId="0" fontId="8" fillId="8" borderId="13" xfId="0" applyFont="1" applyFill="1" applyBorder="1" applyAlignment="1">
      <alignment horizontal="center"/>
    </xf>
    <xf numFmtId="0" fontId="22" fillId="8" borderId="18" xfId="0" applyFont="1" applyFill="1" applyBorder="1" applyAlignment="1"/>
    <xf numFmtId="9" fontId="21" fillId="11" borderId="13" xfId="0" applyNumberFormat="1" applyFont="1" applyFill="1" applyBorder="1" applyAlignment="1">
      <alignment horizontal="center"/>
    </xf>
    <xf numFmtId="9" fontId="21" fillId="12" borderId="13" xfId="0" applyNumberFormat="1" applyFont="1" applyFill="1" applyBorder="1" applyAlignment="1">
      <alignment horizontal="center"/>
    </xf>
    <xf numFmtId="9" fontId="21" fillId="6" borderId="13" xfId="0" applyNumberFormat="1" applyFont="1" applyFill="1" applyBorder="1" applyAlignment="1">
      <alignment horizontal="center"/>
    </xf>
    <xf numFmtId="9" fontId="21" fillId="10" borderId="13" xfId="0" applyNumberFormat="1" applyFont="1" applyFill="1" applyBorder="1" applyAlignment="1">
      <alignment horizontal="center"/>
    </xf>
    <xf numFmtId="9" fontId="21" fillId="13" borderId="13" xfId="0" applyNumberFormat="1" applyFont="1" applyFill="1" applyBorder="1" applyAlignment="1">
      <alignment horizontal="center"/>
    </xf>
    <xf numFmtId="0" fontId="22" fillId="8" borderId="19" xfId="0" applyFont="1" applyFill="1" applyBorder="1" applyAlignment="1">
      <alignment horizontal="center"/>
    </xf>
    <xf numFmtId="0" fontId="23" fillId="8" borderId="20" xfId="0" applyFont="1" applyFill="1" applyBorder="1" applyAlignment="1">
      <alignment horizontal="left"/>
    </xf>
    <xf numFmtId="9" fontId="21" fillId="0" borderId="0" xfId="0" applyNumberFormat="1" applyFont="1" applyFill="1" applyBorder="1" applyAlignment="1">
      <alignment horizontal="center"/>
    </xf>
    <xf numFmtId="0" fontId="22" fillId="8" borderId="18" xfId="0" applyFont="1" applyFill="1" applyBorder="1" applyAlignment="1">
      <alignment horizontal="center"/>
    </xf>
    <xf numFmtId="0" fontId="0" fillId="0" borderId="0" xfId="0" applyFill="1" applyBorder="1"/>
    <xf numFmtId="0" fontId="12" fillId="14" borderId="21" xfId="0" applyFont="1" applyFill="1" applyBorder="1" applyAlignment="1">
      <alignment horizontal="right" vertical="center" wrapText="1"/>
    </xf>
    <xf numFmtId="0" fontId="12" fillId="14" borderId="22" xfId="0" applyFont="1" applyFill="1" applyBorder="1" applyAlignment="1">
      <alignment horizontal="right" vertical="center" wrapText="1"/>
    </xf>
    <xf numFmtId="0" fontId="12" fillId="15" borderId="21" xfId="0" applyFont="1" applyFill="1" applyBorder="1" applyAlignment="1">
      <alignment horizontal="right" vertical="center" wrapText="1"/>
    </xf>
    <xf numFmtId="0" fontId="12" fillId="15" borderId="22" xfId="0" applyFont="1" applyFill="1" applyBorder="1" applyAlignment="1">
      <alignment horizontal="right" vertical="center" wrapText="1"/>
    </xf>
    <xf numFmtId="0" fontId="12" fillId="11" borderId="21" xfId="0" applyFont="1" applyFill="1" applyBorder="1" applyAlignment="1">
      <alignment horizontal="right" vertical="center" wrapText="1"/>
    </xf>
    <xf numFmtId="0" fontId="12" fillId="11" borderId="22" xfId="0" applyFont="1" applyFill="1" applyBorder="1" applyAlignment="1">
      <alignment horizontal="right" vertical="center" wrapText="1"/>
    </xf>
    <xf numFmtId="0" fontId="12" fillId="15" borderId="23" xfId="0" applyFont="1" applyFill="1" applyBorder="1" applyAlignment="1">
      <alignment horizontal="right" vertical="center" wrapText="1"/>
    </xf>
    <xf numFmtId="0" fontId="12" fillId="12" borderId="21" xfId="0" applyFont="1" applyFill="1" applyBorder="1" applyAlignment="1">
      <alignment horizontal="right" vertical="center" wrapText="1"/>
    </xf>
    <xf numFmtId="0" fontId="12" fillId="12" borderId="22" xfId="0" applyFont="1" applyFill="1" applyBorder="1" applyAlignment="1">
      <alignment horizontal="right" vertical="center" wrapText="1"/>
    </xf>
    <xf numFmtId="0" fontId="12" fillId="16" borderId="21" xfId="0" applyFont="1" applyFill="1" applyBorder="1" applyAlignment="1">
      <alignment horizontal="right" vertical="center" wrapText="1"/>
    </xf>
    <xf numFmtId="0" fontId="12" fillId="16" borderId="22" xfId="0" applyFont="1" applyFill="1" applyBorder="1" applyAlignment="1">
      <alignment horizontal="right" vertical="center" wrapText="1"/>
    </xf>
    <xf numFmtId="0" fontId="24" fillId="17" borderId="17" xfId="0" applyFont="1" applyFill="1" applyBorder="1" applyAlignment="1">
      <alignment horizontal="center" vertical="center" wrapText="1"/>
    </xf>
    <xf numFmtId="0" fontId="10" fillId="0" borderId="24" xfId="0" applyFont="1" applyBorder="1" applyAlignment="1">
      <alignment horizontal="center" vertical="center" wrapText="1"/>
    </xf>
    <xf numFmtId="0" fontId="20" fillId="0" borderId="25" xfId="0" applyFont="1" applyBorder="1" applyAlignment="1">
      <alignment horizontal="center" vertical="center" wrapText="1"/>
    </xf>
    <xf numFmtId="0" fontId="10" fillId="0" borderId="11" xfId="0" applyFont="1" applyBorder="1" applyAlignment="1">
      <alignment horizontal="left" vertical="center" wrapText="1" indent="2"/>
    </xf>
    <xf numFmtId="0" fontId="12" fillId="0" borderId="24"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26" xfId="0" applyFont="1" applyBorder="1" applyAlignment="1">
      <alignment horizontal="center" vertical="center" wrapText="1"/>
    </xf>
    <xf numFmtId="0" fontId="12" fillId="0" borderId="27" xfId="0" applyFont="1" applyBorder="1" applyAlignment="1">
      <alignment horizontal="center" vertical="center" wrapText="1"/>
    </xf>
    <xf numFmtId="0" fontId="0" fillId="18" borderId="12" xfId="0" applyFill="1" applyBorder="1"/>
    <xf numFmtId="0" fontId="0" fillId="18" borderId="13" xfId="0" applyFill="1" applyBorder="1"/>
    <xf numFmtId="0" fontId="0" fillId="18" borderId="0" xfId="0" applyFill="1" applyBorder="1" applyAlignment="1"/>
    <xf numFmtId="0" fontId="0" fillId="18" borderId="20" xfId="0" applyFill="1" applyBorder="1" applyAlignment="1"/>
    <xf numFmtId="0" fontId="0" fillId="18" borderId="14" xfId="0" applyFill="1" applyBorder="1"/>
    <xf numFmtId="0" fontId="0" fillId="0" borderId="0" xfId="0" applyAlignment="1">
      <alignment wrapText="1"/>
    </xf>
    <xf numFmtId="0" fontId="10" fillId="0" borderId="13" xfId="0" applyFont="1" applyBorder="1" applyAlignment="1">
      <alignment horizontal="center" vertical="center"/>
    </xf>
    <xf numFmtId="0" fontId="22" fillId="8" borderId="5" xfId="0" applyFont="1" applyFill="1" applyBorder="1" applyAlignment="1">
      <alignment horizontal="center" vertical="center" wrapText="1"/>
    </xf>
    <xf numFmtId="0" fontId="22" fillId="19" borderId="28" xfId="0" applyFont="1" applyFill="1" applyBorder="1" applyAlignment="1">
      <alignment horizontal="center" vertical="center" wrapText="1"/>
    </xf>
    <xf numFmtId="0" fontId="22" fillId="20" borderId="28" xfId="0" applyFont="1" applyFill="1" applyBorder="1" applyAlignment="1">
      <alignment horizontal="center" vertical="center" wrapText="1"/>
    </xf>
    <xf numFmtId="0" fontId="22" fillId="21" borderId="28" xfId="0" applyFont="1" applyFill="1" applyBorder="1" applyAlignment="1">
      <alignment horizontal="center" vertical="center" wrapText="1"/>
    </xf>
    <xf numFmtId="0" fontId="22" fillId="22" borderId="8" xfId="0" applyFont="1" applyFill="1" applyBorder="1" applyAlignment="1">
      <alignment horizontal="center" vertical="center" wrapText="1"/>
    </xf>
    <xf numFmtId="0" fontId="22" fillId="23" borderId="13" xfId="0" applyFont="1" applyFill="1" applyBorder="1" applyAlignment="1">
      <alignment horizontal="center" vertical="center" wrapText="1"/>
    </xf>
    <xf numFmtId="0" fontId="25" fillId="0" borderId="13" xfId="0" applyFont="1" applyBorder="1" applyAlignment="1">
      <alignment horizontal="center" vertical="center" wrapText="1"/>
    </xf>
    <xf numFmtId="0" fontId="10" fillId="0" borderId="5" xfId="0" applyFont="1" applyBorder="1" applyAlignment="1">
      <alignment horizontal="left" vertical="center" wrapText="1"/>
    </xf>
    <xf numFmtId="0" fontId="0" fillId="0" borderId="29" xfId="0" applyBorder="1" applyAlignment="1">
      <alignment horizontal="center"/>
    </xf>
    <xf numFmtId="0" fontId="0" fillId="0" borderId="13" xfId="0" applyBorder="1" applyAlignment="1">
      <alignment horizontal="center"/>
    </xf>
    <xf numFmtId="0" fontId="10" fillId="0" borderId="0" xfId="0" applyFont="1" applyAlignment="1">
      <alignment wrapText="1"/>
    </xf>
    <xf numFmtId="0" fontId="26" fillId="0" borderId="0" xfId="0" applyFont="1" applyAlignment="1">
      <alignment horizontal="center" vertical="center" wrapText="1"/>
    </xf>
    <xf numFmtId="0" fontId="0" fillId="0" borderId="0" xfId="0" applyAlignment="1">
      <alignment horizontal="left" vertical="center" wrapText="1"/>
    </xf>
    <xf numFmtId="2" fontId="12" fillId="0" borderId="30" xfId="0" applyNumberFormat="1" applyFont="1" applyBorder="1" applyAlignment="1">
      <alignment horizontal="center"/>
    </xf>
    <xf numFmtId="2" fontId="10" fillId="0" borderId="31" xfId="0" applyNumberFormat="1" applyFont="1" applyBorder="1" applyAlignment="1">
      <alignment horizontal="center"/>
    </xf>
    <xf numFmtId="166" fontId="10" fillId="0" borderId="31" xfId="0" applyNumberFormat="1" applyFont="1" applyBorder="1" applyAlignment="1">
      <alignment horizontal="center"/>
    </xf>
    <xf numFmtId="2" fontId="0" fillId="0" borderId="0" xfId="0" applyNumberFormat="1" applyAlignment="1">
      <alignment horizontal="center"/>
    </xf>
    <xf numFmtId="0" fontId="8" fillId="18" borderId="0" xfId="0" applyFont="1" applyFill="1"/>
    <xf numFmtId="0" fontId="0" fillId="18" borderId="0" xfId="0" applyFill="1"/>
    <xf numFmtId="0" fontId="19" fillId="18" borderId="0" xfId="0" applyFont="1" applyFill="1" applyAlignment="1">
      <alignment horizontal="right"/>
    </xf>
    <xf numFmtId="0" fontId="7" fillId="8" borderId="0" xfId="0" applyFont="1" applyFill="1"/>
    <xf numFmtId="0" fontId="0" fillId="8" borderId="0" xfId="0" applyFill="1"/>
    <xf numFmtId="0" fontId="0" fillId="0" borderId="32" xfId="0" applyBorder="1" applyAlignment="1">
      <alignment horizontal="center"/>
    </xf>
    <xf numFmtId="0" fontId="27" fillId="0" borderId="9" xfId="0" applyFont="1" applyBorder="1"/>
    <xf numFmtId="0" fontId="27" fillId="20" borderId="6" xfId="0" applyFont="1" applyFill="1" applyBorder="1"/>
    <xf numFmtId="0" fontId="27" fillId="21" borderId="6" xfId="0" applyFont="1" applyFill="1" applyBorder="1"/>
    <xf numFmtId="0" fontId="27" fillId="22" borderId="6" xfId="0" applyFont="1" applyFill="1" applyBorder="1"/>
    <xf numFmtId="0" fontId="27" fillId="24" borderId="7" xfId="0" applyFont="1" applyFill="1" applyBorder="1"/>
    <xf numFmtId="0" fontId="28" fillId="0" borderId="22" xfId="0" applyFont="1" applyBorder="1" applyAlignment="1">
      <alignment horizontal="left" vertical="top" wrapText="1"/>
    </xf>
    <xf numFmtId="0" fontId="28" fillId="0" borderId="1" xfId="0" applyFont="1" applyBorder="1" applyAlignment="1">
      <alignment horizontal="left" vertical="top" wrapText="1"/>
    </xf>
    <xf numFmtId="0" fontId="28" fillId="0" borderId="4" xfId="0" applyFont="1" applyBorder="1" applyAlignment="1">
      <alignment horizontal="left" vertical="top" wrapText="1"/>
    </xf>
    <xf numFmtId="2" fontId="17" fillId="18" borderId="13" xfId="0" applyNumberFormat="1" applyFont="1" applyFill="1" applyBorder="1" applyAlignment="1">
      <alignment horizontal="center" vertical="center" wrapText="1"/>
    </xf>
    <xf numFmtId="2" fontId="17" fillId="18" borderId="14" xfId="0" applyNumberFormat="1" applyFont="1" applyFill="1" applyBorder="1" applyAlignment="1">
      <alignment horizontal="center" vertical="center" wrapText="1"/>
    </xf>
    <xf numFmtId="0" fontId="10" fillId="0" borderId="5" xfId="0" applyFont="1" applyBorder="1" applyAlignment="1">
      <alignment horizontal="center" vertical="center"/>
    </xf>
    <xf numFmtId="0" fontId="10" fillId="0" borderId="28" xfId="0" applyFont="1" applyBorder="1" applyAlignment="1">
      <alignment horizontal="center" vertical="center"/>
    </xf>
    <xf numFmtId="0" fontId="10" fillId="0" borderId="8" xfId="0" applyFont="1" applyBorder="1" applyAlignment="1">
      <alignment horizontal="center" vertical="center"/>
    </xf>
    <xf numFmtId="0" fontId="0" fillId="18" borderId="13" xfId="0" applyFill="1" applyBorder="1" applyAlignment="1"/>
    <xf numFmtId="0" fontId="0" fillId="18" borderId="14" xfId="0" applyFill="1" applyBorder="1" applyAlignment="1"/>
    <xf numFmtId="0" fontId="22" fillId="0" borderId="18" xfId="0" applyFont="1" applyBorder="1" applyAlignment="1">
      <alignment horizontal="center" vertical="center" wrapText="1"/>
    </xf>
    <xf numFmtId="0" fontId="25" fillId="0" borderId="0" xfId="0" applyFont="1" applyBorder="1" applyAlignment="1">
      <alignment horizontal="center" vertical="center" wrapText="1"/>
    </xf>
    <xf numFmtId="0" fontId="25" fillId="0" borderId="13" xfId="0" applyFont="1" applyBorder="1" applyAlignment="1">
      <alignment horizontal="center" vertical="center" wrapText="1"/>
    </xf>
    <xf numFmtId="0" fontId="10" fillId="18" borderId="19" xfId="0" applyFont="1" applyFill="1" applyBorder="1" applyAlignment="1"/>
    <xf numFmtId="0" fontId="0" fillId="18" borderId="19" xfId="0" applyFill="1" applyBorder="1" applyAlignment="1"/>
    <xf numFmtId="0" fontId="0" fillId="18" borderId="20" xfId="0" applyFill="1" applyBorder="1" applyAlignment="1"/>
    <xf numFmtId="0" fontId="14" fillId="0" borderId="0" xfId="0" applyFont="1" applyBorder="1" applyAlignment="1">
      <alignment horizontal="right" vertical="center" textRotation="90" wrapText="1"/>
    </xf>
    <xf numFmtId="0" fontId="15" fillId="3" borderId="33" xfId="0" applyFont="1" applyFill="1" applyBorder="1" applyAlignment="1">
      <alignment horizontal="center" wrapText="1"/>
    </xf>
    <xf numFmtId="0" fontId="15" fillId="3" borderId="18" xfId="0" applyFont="1" applyFill="1" applyBorder="1" applyAlignment="1">
      <alignment horizontal="center" wrapText="1"/>
    </xf>
    <xf numFmtId="0" fontId="15" fillId="3" borderId="15" xfId="0" applyFont="1" applyFill="1" applyBorder="1" applyAlignment="1">
      <alignment horizontal="center" wrapText="1"/>
    </xf>
    <xf numFmtId="0" fontId="30" fillId="4" borderId="18" xfId="0" applyFont="1" applyFill="1" applyBorder="1" applyAlignment="1">
      <alignment horizontal="center" wrapText="1"/>
    </xf>
    <xf numFmtId="0" fontId="30" fillId="4" borderId="37" xfId="0" applyFont="1" applyFill="1" applyBorder="1" applyAlignment="1">
      <alignment horizontal="center" wrapText="1"/>
    </xf>
    <xf numFmtId="0" fontId="30" fillId="4" borderId="32" xfId="0" applyFont="1" applyFill="1" applyBorder="1" applyAlignment="1">
      <alignment horizontal="center" wrapText="1"/>
    </xf>
    <xf numFmtId="0" fontId="10" fillId="0" borderId="36"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8" xfId="0" applyFont="1" applyBorder="1" applyAlignment="1">
      <alignment horizontal="center" vertical="center" wrapText="1"/>
    </xf>
    <xf numFmtId="0" fontId="15" fillId="5" borderId="33" xfId="0" applyFont="1" applyFill="1" applyBorder="1" applyAlignment="1">
      <alignment horizontal="center" wrapText="1"/>
    </xf>
    <xf numFmtId="0" fontId="15" fillId="5" borderId="18" xfId="0" applyFont="1" applyFill="1" applyBorder="1" applyAlignment="1">
      <alignment horizontal="center" wrapText="1"/>
    </xf>
    <xf numFmtId="0" fontId="15" fillId="5" borderId="15" xfId="0" applyFont="1" applyFill="1" applyBorder="1" applyAlignment="1">
      <alignment horizontal="center" wrapText="1"/>
    </xf>
    <xf numFmtId="0" fontId="10" fillId="0" borderId="15" xfId="0" applyFont="1" applyBorder="1" applyAlignment="1">
      <alignment horizontal="center" vertical="center" wrapText="1"/>
    </xf>
    <xf numFmtId="0" fontId="10" fillId="0" borderId="14" xfId="0" applyFont="1" applyBorder="1" applyAlignment="1">
      <alignment horizontal="center" vertical="center" wrapText="1"/>
    </xf>
    <xf numFmtId="0" fontId="19" fillId="4" borderId="18" xfId="0" applyFont="1" applyFill="1" applyBorder="1" applyAlignment="1">
      <alignment horizontal="center" vertical="center" wrapText="1"/>
    </xf>
    <xf numFmtId="0" fontId="19" fillId="4" borderId="38"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30" fillId="4" borderId="35" xfId="0" applyFont="1" applyFill="1" applyBorder="1" applyAlignment="1">
      <alignment horizontal="center" wrapText="1"/>
    </xf>
    <xf numFmtId="0" fontId="30" fillId="4" borderId="13" xfId="0" applyFont="1" applyFill="1" applyBorder="1" applyAlignment="1">
      <alignment horizontal="center" wrapText="1"/>
    </xf>
    <xf numFmtId="0" fontId="30" fillId="4" borderId="0" xfId="0" applyFont="1" applyFill="1" applyBorder="1" applyAlignment="1">
      <alignment horizontal="center" wrapText="1"/>
    </xf>
    <xf numFmtId="0" fontId="30" fillId="4" borderId="2" xfId="0" applyFont="1" applyFill="1" applyBorder="1" applyAlignment="1">
      <alignment horizontal="center" wrapText="1"/>
    </xf>
    <xf numFmtId="0" fontId="10" fillId="5" borderId="5" xfId="0" applyFont="1" applyFill="1" applyBorder="1" applyAlignment="1">
      <alignment horizontal="center" vertical="center" wrapText="1"/>
    </xf>
    <xf numFmtId="0" fontId="10" fillId="5" borderId="8" xfId="0" applyFont="1" applyFill="1" applyBorder="1" applyAlignment="1">
      <alignment horizontal="center" vertical="center" wrapText="1"/>
    </xf>
    <xf numFmtId="0" fontId="19" fillId="4" borderId="33" xfId="0" applyFont="1" applyFill="1" applyBorder="1" applyAlignment="1">
      <alignment horizontal="center" vertical="center" wrapText="1"/>
    </xf>
    <xf numFmtId="0" fontId="19" fillId="4" borderId="34" xfId="0" applyFont="1" applyFill="1" applyBorder="1" applyAlignment="1">
      <alignment horizontal="center" vertical="center" wrapText="1"/>
    </xf>
    <xf numFmtId="0" fontId="15" fillId="6" borderId="13" xfId="0" applyFont="1" applyFill="1" applyBorder="1" applyAlignment="1">
      <alignment horizontal="center" wrapText="1"/>
    </xf>
    <xf numFmtId="0" fontId="15" fillId="6" borderId="14" xfId="0" applyFont="1" applyFill="1" applyBorder="1" applyAlignment="1">
      <alignment horizontal="center" wrapText="1"/>
    </xf>
    <xf numFmtId="0" fontId="12" fillId="0" borderId="5" xfId="0" applyFont="1" applyBorder="1" applyAlignment="1">
      <alignment horizontal="center" vertical="center" wrapText="1"/>
    </xf>
    <xf numFmtId="0" fontId="12" fillId="0" borderId="28" xfId="0" applyFont="1" applyBorder="1" applyAlignment="1">
      <alignment horizontal="center" vertical="center" wrapText="1"/>
    </xf>
    <xf numFmtId="0" fontId="10" fillId="6" borderId="5" xfId="0" applyFont="1" applyFill="1" applyBorder="1" applyAlignment="1">
      <alignment horizontal="center" vertical="center" wrapText="1"/>
    </xf>
    <xf numFmtId="0" fontId="10" fillId="6" borderId="8" xfId="0" applyFont="1" applyFill="1" applyBorder="1" applyAlignment="1">
      <alignment horizontal="center" vertical="center" wrapText="1"/>
    </xf>
    <xf numFmtId="0" fontId="19" fillId="4" borderId="0" xfId="0" applyFont="1" applyFill="1" applyBorder="1" applyAlignment="1">
      <alignment horizontal="center" vertical="center" wrapText="1"/>
    </xf>
    <xf numFmtId="0" fontId="15" fillId="6" borderId="33" xfId="0" applyFont="1" applyFill="1" applyBorder="1" applyAlignment="1">
      <alignment horizontal="center" wrapText="1"/>
    </xf>
    <xf numFmtId="0" fontId="15" fillId="6" borderId="18" xfId="0" applyFont="1" applyFill="1" applyBorder="1" applyAlignment="1">
      <alignment horizontal="center" wrapText="1"/>
    </xf>
    <xf numFmtId="0" fontId="15" fillId="6" borderId="15" xfId="0" applyFont="1" applyFill="1" applyBorder="1" applyAlignment="1">
      <alignment horizontal="center" wrapText="1"/>
    </xf>
    <xf numFmtId="0" fontId="30" fillId="4" borderId="38" xfId="0" applyFont="1" applyFill="1" applyBorder="1" applyAlignment="1">
      <alignment horizontal="center" wrapText="1"/>
    </xf>
    <xf numFmtId="0" fontId="30" fillId="4" borderId="3" xfId="0" applyFont="1" applyFill="1" applyBorder="1" applyAlignment="1">
      <alignment horizontal="center" wrapText="1"/>
    </xf>
    <xf numFmtId="0" fontId="14" fillId="0" borderId="16" xfId="0" applyFont="1" applyBorder="1" applyAlignment="1">
      <alignment horizontal="right" vertical="center" textRotation="90" wrapText="1"/>
    </xf>
    <xf numFmtId="0" fontId="10" fillId="9" borderId="5" xfId="0" applyFont="1" applyFill="1" applyBorder="1" applyAlignment="1">
      <alignment horizontal="center" vertical="center" wrapText="1"/>
    </xf>
    <xf numFmtId="0" fontId="10" fillId="9" borderId="8" xfId="0" applyFont="1" applyFill="1" applyBorder="1" applyAlignment="1">
      <alignment horizontal="center" vertical="center" wrapText="1"/>
    </xf>
    <xf numFmtId="0" fontId="15" fillId="9" borderId="33" xfId="0" applyFont="1" applyFill="1" applyBorder="1" applyAlignment="1">
      <alignment horizontal="center" wrapText="1"/>
    </xf>
    <xf numFmtId="0" fontId="15" fillId="9" borderId="18" xfId="0" applyFont="1" applyFill="1" applyBorder="1" applyAlignment="1">
      <alignment horizontal="center" wrapText="1"/>
    </xf>
    <xf numFmtId="0" fontId="15" fillId="9" borderId="15" xfId="0" applyFont="1" applyFill="1" applyBorder="1" applyAlignment="1">
      <alignment horizontal="center" wrapText="1"/>
    </xf>
    <xf numFmtId="0" fontId="29" fillId="0" borderId="0" xfId="0" applyFont="1" applyAlignment="1">
      <alignment horizontal="left" vertical="center" wrapText="1"/>
    </xf>
    <xf numFmtId="0" fontId="10" fillId="10" borderId="5" xfId="0" applyFont="1" applyFill="1" applyBorder="1" applyAlignment="1">
      <alignment horizontal="center" vertical="center" wrapText="1"/>
    </xf>
    <xf numFmtId="0" fontId="10" fillId="10" borderId="8" xfId="0" applyFont="1" applyFill="1" applyBorder="1" applyAlignment="1">
      <alignment horizontal="center" vertical="center" wrapText="1"/>
    </xf>
    <xf numFmtId="0" fontId="15" fillId="10" borderId="33" xfId="0" applyFont="1" applyFill="1" applyBorder="1" applyAlignment="1">
      <alignment horizontal="center" wrapText="1"/>
    </xf>
    <xf numFmtId="0" fontId="15" fillId="10" borderId="18" xfId="0" applyFont="1" applyFill="1" applyBorder="1" applyAlignment="1">
      <alignment horizontal="center" wrapText="1"/>
    </xf>
    <xf numFmtId="0" fontId="15" fillId="10" borderId="15" xfId="0" applyFont="1" applyFill="1" applyBorder="1" applyAlignment="1">
      <alignment horizontal="center" wrapText="1"/>
    </xf>
    <xf numFmtId="0" fontId="22" fillId="8" borderId="33" xfId="0" applyFont="1" applyFill="1" applyBorder="1" applyAlignment="1">
      <alignment horizontal="center"/>
    </xf>
    <xf numFmtId="0" fontId="22" fillId="8" borderId="12" xfId="0" applyFont="1" applyFill="1" applyBorder="1" applyAlignment="1">
      <alignment horizontal="center"/>
    </xf>
    <xf numFmtId="0" fontId="23" fillId="8" borderId="15" xfId="0" applyFont="1" applyFill="1" applyBorder="1" applyAlignment="1">
      <alignment horizontal="left"/>
    </xf>
    <xf numFmtId="0" fontId="23" fillId="8" borderId="14" xfId="0" applyFont="1" applyFill="1" applyBorder="1" applyAlignment="1">
      <alignment horizontal="left"/>
    </xf>
    <xf numFmtId="0" fontId="12" fillId="0" borderId="0" xfId="0" applyFont="1" applyFill="1" applyBorder="1" applyAlignment="1">
      <alignment horizontal="center" vertical="center"/>
    </xf>
    <xf numFmtId="0" fontId="15" fillId="0" borderId="0" xfId="0" applyFont="1" applyFill="1" applyBorder="1" applyAlignment="1">
      <alignment horizontal="center"/>
    </xf>
    <xf numFmtId="0" fontId="31" fillId="0" borderId="0" xfId="0" applyFont="1" applyAlignment="1">
      <alignment horizontal="center"/>
    </xf>
    <xf numFmtId="0" fontId="31" fillId="0" borderId="33" xfId="0" applyFont="1" applyBorder="1" applyAlignment="1">
      <alignment horizontal="center" vertical="center"/>
    </xf>
    <xf numFmtId="0" fontId="31" fillId="0" borderId="19" xfId="0" applyFont="1" applyBorder="1" applyAlignment="1">
      <alignment horizontal="center" vertical="center"/>
    </xf>
    <xf numFmtId="0" fontId="31" fillId="0" borderId="12" xfId="0" applyFont="1" applyBorder="1" applyAlignment="1">
      <alignment horizontal="center" vertical="center"/>
    </xf>
    <xf numFmtId="0" fontId="31" fillId="0" borderId="15" xfId="0" applyFont="1" applyBorder="1" applyAlignment="1">
      <alignment horizontal="center" vertical="center"/>
    </xf>
    <xf numFmtId="0" fontId="31" fillId="0" borderId="20" xfId="0" applyFont="1" applyBorder="1" applyAlignment="1">
      <alignment horizontal="center" vertical="center"/>
    </xf>
    <xf numFmtId="0" fontId="31" fillId="0" borderId="14" xfId="0" applyFont="1" applyBorder="1" applyAlignment="1">
      <alignment horizontal="center" vertical="center"/>
    </xf>
    <xf numFmtId="0" fontId="29" fillId="18" borderId="36" xfId="0" applyFont="1" applyFill="1" applyBorder="1" applyAlignment="1">
      <alignment horizontal="center" vertical="center"/>
    </xf>
    <xf numFmtId="0" fontId="32" fillId="18" borderId="32" xfId="0" applyFont="1" applyFill="1" applyBorder="1" applyAlignment="1">
      <alignment horizontal="center" vertical="center"/>
    </xf>
    <xf numFmtId="0" fontId="0" fillId="18" borderId="15" xfId="0" applyFill="1" applyBorder="1" applyAlignment="1"/>
  </cellXfs>
  <cellStyles count="2">
    <cellStyle name="Schlecht" xfId="1" builtinId="27"/>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ln>
              <a:solidFill>
                <a:schemeClr val="tx1"/>
              </a:solidFill>
            </a:ln>
          </c:spPr>
          <c:invertIfNegative val="0"/>
          <c:dPt>
            <c:idx val="0"/>
            <c:invertIfNegative val="0"/>
            <c:bubble3D val="0"/>
            <c:spPr>
              <a:solidFill>
                <a:srgbClr val="FFFFA7"/>
              </a:solidFill>
              <a:ln>
                <a:solidFill>
                  <a:schemeClr val="tx1"/>
                </a:solidFill>
              </a:ln>
            </c:spPr>
            <c:extLst>
              <c:ext xmlns:c16="http://schemas.microsoft.com/office/drawing/2014/chart" uri="{C3380CC4-5D6E-409C-BE32-E72D297353CC}">
                <c16:uniqueId val="{00000000-E118-4306-91CC-16924C98C57F}"/>
              </c:ext>
            </c:extLst>
          </c:dPt>
          <c:dPt>
            <c:idx val="1"/>
            <c:invertIfNegative val="0"/>
            <c:bubble3D val="0"/>
            <c:spPr>
              <a:solidFill>
                <a:srgbClr val="BDEEFF"/>
              </a:solidFill>
              <a:ln>
                <a:solidFill>
                  <a:schemeClr val="tx1"/>
                </a:solidFill>
              </a:ln>
            </c:spPr>
            <c:extLst>
              <c:ext xmlns:c16="http://schemas.microsoft.com/office/drawing/2014/chart" uri="{C3380CC4-5D6E-409C-BE32-E72D297353CC}">
                <c16:uniqueId val="{00000001-E118-4306-91CC-16924C98C57F}"/>
              </c:ext>
            </c:extLst>
          </c:dPt>
          <c:dPt>
            <c:idx val="2"/>
            <c:invertIfNegative val="0"/>
            <c:bubble3D val="0"/>
            <c:spPr>
              <a:solidFill>
                <a:srgbClr val="CCFF99"/>
              </a:solidFill>
              <a:ln>
                <a:solidFill>
                  <a:schemeClr val="tx1"/>
                </a:solidFill>
              </a:ln>
            </c:spPr>
            <c:extLst>
              <c:ext xmlns:c16="http://schemas.microsoft.com/office/drawing/2014/chart" uri="{C3380CC4-5D6E-409C-BE32-E72D297353CC}">
                <c16:uniqueId val="{00000002-E118-4306-91CC-16924C98C57F}"/>
              </c:ext>
            </c:extLst>
          </c:dPt>
          <c:dPt>
            <c:idx val="3"/>
            <c:invertIfNegative val="0"/>
            <c:bubble3D val="0"/>
            <c:spPr>
              <a:solidFill>
                <a:srgbClr val="E5E5FF"/>
              </a:solidFill>
              <a:ln>
                <a:solidFill>
                  <a:schemeClr val="tx1"/>
                </a:solidFill>
              </a:ln>
            </c:spPr>
            <c:extLst>
              <c:ext xmlns:c16="http://schemas.microsoft.com/office/drawing/2014/chart" uri="{C3380CC4-5D6E-409C-BE32-E72D297353CC}">
                <c16:uniqueId val="{00000003-E118-4306-91CC-16924C98C57F}"/>
              </c:ext>
            </c:extLst>
          </c:dPt>
          <c:dPt>
            <c:idx val="4"/>
            <c:invertIfNegative val="0"/>
            <c:bubble3D val="0"/>
            <c:spPr>
              <a:solidFill>
                <a:srgbClr val="FFCCFF"/>
              </a:solidFill>
              <a:ln>
                <a:solidFill>
                  <a:schemeClr val="tx1"/>
                </a:solidFill>
              </a:ln>
            </c:spPr>
            <c:extLst>
              <c:ext xmlns:c16="http://schemas.microsoft.com/office/drawing/2014/chart" uri="{C3380CC4-5D6E-409C-BE32-E72D297353CC}">
                <c16:uniqueId val="{00000004-E118-4306-91CC-16924C98C57F}"/>
              </c:ext>
            </c:extLst>
          </c:dPt>
          <c:cat>
            <c:strRef>
              <c:f>('3. AUSWERTUNG'!$C$18,'3. AUSWERTUNG'!$F$18,'3. AUSWERTUNG'!$I$18,'3. AUSWERTUNG'!$L$18,'3. AUSWERTUNG'!$O$18)</c:f>
              <c:strCache>
                <c:ptCount val="5"/>
                <c:pt idx="0">
                  <c:v>Kontakte</c:v>
                </c:pt>
                <c:pt idx="1">
                  <c:v>Schulen</c:v>
                </c:pt>
                <c:pt idx="2">
                  <c:v>Veranstaltungen</c:v>
                </c:pt>
                <c:pt idx="3">
                  <c:v>Vorträge</c:v>
                </c:pt>
                <c:pt idx="4">
                  <c:v>Aktivitäten</c:v>
                </c:pt>
              </c:strCache>
            </c:strRef>
          </c:cat>
          <c:val>
            <c:numRef>
              <c:f>('3. AUSWERTUNG'!$B$18,'3. AUSWERTUNG'!$E$18,'3. AUSWERTUNG'!$H$18,'3. AUSWERTUNG'!$K$18,'3. AUSWERTUNG'!$N$18)</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5-E118-4306-91CC-16924C98C57F}"/>
            </c:ext>
          </c:extLst>
        </c:ser>
        <c:dLbls>
          <c:showLegendKey val="0"/>
          <c:showVal val="0"/>
          <c:showCatName val="0"/>
          <c:showSerName val="0"/>
          <c:showPercent val="0"/>
          <c:showBubbleSize val="0"/>
        </c:dLbls>
        <c:gapWidth val="150"/>
        <c:axId val="386120680"/>
        <c:axId val="1"/>
      </c:barChart>
      <c:catAx>
        <c:axId val="38612068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de-DE"/>
          </a:p>
        </c:txPr>
        <c:crossAx val="1"/>
        <c:crosses val="autoZero"/>
        <c:auto val="1"/>
        <c:lblAlgn val="ctr"/>
        <c:lblOffset val="100"/>
        <c:noMultiLvlLbl val="0"/>
      </c:catAx>
      <c:valAx>
        <c:axId val="1"/>
        <c:scaling>
          <c:orientation val="minMax"/>
        </c:scaling>
        <c:delete val="0"/>
        <c:axPos val="l"/>
        <c:majorGridlines>
          <c:spPr>
            <a:ln>
              <a:gradFill flip="none" rotWithShape="1">
                <a:gsLst>
                  <a:gs pos="0">
                    <a:schemeClr val="accent1">
                      <a:tint val="66000"/>
                      <a:satMod val="160000"/>
                    </a:schemeClr>
                  </a:gs>
                  <a:gs pos="50000">
                    <a:schemeClr val="accent1">
                      <a:tint val="44500"/>
                      <a:satMod val="160000"/>
                    </a:schemeClr>
                  </a:gs>
                  <a:gs pos="100000">
                    <a:schemeClr val="accent1">
                      <a:tint val="23500"/>
                      <a:satMod val="160000"/>
                    </a:schemeClr>
                  </a:gs>
                </a:gsLst>
                <a:lin ang="2700000" scaled="1"/>
                <a:tileRect/>
              </a:gradFill>
            </a:ln>
          </c:spPr>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de-DE"/>
          </a:p>
        </c:txPr>
        <c:crossAx val="386120680"/>
        <c:crosses val="autoZero"/>
        <c:crossBetween val="between"/>
      </c:valAx>
    </c:plotArea>
    <c:legend>
      <c:legendPos val="t"/>
      <c:overlay val="0"/>
      <c:txPr>
        <a:bodyPr/>
        <a:lstStyle/>
        <a:p>
          <a:pPr>
            <a:defRPr sz="845" b="0" i="0" u="none" strike="noStrike" baseline="0">
              <a:solidFill>
                <a:srgbClr val="000000"/>
              </a:solidFill>
              <a:latin typeface="Calibri"/>
              <a:ea typeface="Calibri"/>
              <a:cs typeface="Calibri"/>
            </a:defRPr>
          </a:pPr>
          <a:endParaRPr lang="de-DE"/>
        </a:p>
      </c:txPr>
    </c:legend>
    <c:plotVisOnly val="1"/>
    <c:dispBlanksAs val="gap"/>
    <c:showDLblsOverMax val="0"/>
  </c:chart>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19050" cap="flat" cmpd="sng" algn="ctr">
      <a:solidFill>
        <a:schemeClr val="tx1"/>
      </a:solidFill>
      <a:prstDash val="solid"/>
    </a:ln>
    <a:effectLst>
      <a:outerShdw blurRad="40000" dist="20000" dir="5400000" rotWithShape="0">
        <a:srgbClr val="000000">
          <a:alpha val="38000"/>
        </a:srgbClr>
      </a:outerShdw>
    </a:effectLst>
  </c:spPr>
  <c:txPr>
    <a:bodyPr/>
    <a:lstStyle/>
    <a:p>
      <a:pPr>
        <a:defRPr sz="1000" b="0" i="0" u="none" strike="noStrike" baseline="0">
          <a:solidFill>
            <a:srgbClr val="000000"/>
          </a:solidFill>
          <a:latin typeface="Calibri"/>
          <a:ea typeface="Calibri"/>
          <a:cs typeface="Calibri"/>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explosion val="25"/>
          <c:dPt>
            <c:idx val="0"/>
            <c:bubble3D val="0"/>
            <c:spPr>
              <a:solidFill>
                <a:schemeClr val="bg2"/>
              </a:solidFill>
              <a:ln>
                <a:solidFill>
                  <a:schemeClr val="tx1"/>
                </a:solidFill>
              </a:ln>
            </c:spPr>
            <c:extLst>
              <c:ext xmlns:c16="http://schemas.microsoft.com/office/drawing/2014/chart" uri="{C3380CC4-5D6E-409C-BE32-E72D297353CC}">
                <c16:uniqueId val="{00000000-0336-407A-A1D4-333750811A04}"/>
              </c:ext>
            </c:extLst>
          </c:dPt>
          <c:dPt>
            <c:idx val="1"/>
            <c:bubble3D val="0"/>
            <c:spPr>
              <a:solidFill>
                <a:srgbClr val="FFFFA7"/>
              </a:solidFill>
              <a:ln>
                <a:solidFill>
                  <a:schemeClr val="tx1"/>
                </a:solidFill>
              </a:ln>
            </c:spPr>
            <c:extLst>
              <c:ext xmlns:c16="http://schemas.microsoft.com/office/drawing/2014/chart" uri="{C3380CC4-5D6E-409C-BE32-E72D297353CC}">
                <c16:uniqueId val="{00000001-0336-407A-A1D4-333750811A04}"/>
              </c:ext>
            </c:extLst>
          </c:dPt>
          <c:cat>
            <c:strRef>
              <c:f>('3. AUSWERTUNG'!$C$18,'3. AUSWERTUNG'!$B$20)</c:f>
              <c:strCache>
                <c:ptCount val="2"/>
                <c:pt idx="0">
                  <c:v>Kontakte</c:v>
                </c:pt>
                <c:pt idx="1">
                  <c:v>zentral abgelegt</c:v>
                </c:pt>
              </c:strCache>
            </c:strRef>
          </c:cat>
          <c:val>
            <c:numRef>
              <c:f>'3. AUSWERTUNG'!$C$21:$C$22</c:f>
              <c:numCache>
                <c:formatCode>0%</c:formatCode>
                <c:ptCount val="2"/>
                <c:pt idx="0">
                  <c:v>0</c:v>
                </c:pt>
                <c:pt idx="1">
                  <c:v>0</c:v>
                </c:pt>
              </c:numCache>
            </c:numRef>
          </c:val>
          <c:extLst>
            <c:ext xmlns:c16="http://schemas.microsoft.com/office/drawing/2014/chart" uri="{C3380CC4-5D6E-409C-BE32-E72D297353CC}">
              <c16:uniqueId val="{00000002-0336-407A-A1D4-333750811A04}"/>
            </c:ext>
          </c:extLst>
        </c:ser>
        <c:dLbls>
          <c:showLegendKey val="0"/>
          <c:showVal val="0"/>
          <c:showCatName val="0"/>
          <c:showSerName val="0"/>
          <c:showPercent val="0"/>
          <c:showBubbleSize val="0"/>
          <c:showLeaderLines val="1"/>
        </c:dLbls>
        <c:firstSliceAng val="0"/>
      </c:pieChart>
      <c:spPr>
        <a:noFill/>
        <a:ln w="25400">
          <a:noFill/>
        </a:ln>
      </c:spPr>
    </c:plotArea>
    <c:legend>
      <c:legendPos val="t"/>
      <c:legendEntry>
        <c:idx val="0"/>
        <c:delete val="1"/>
      </c:legendEntry>
      <c:overlay val="0"/>
      <c:txPr>
        <a:bodyPr/>
        <a:lstStyle/>
        <a:p>
          <a:pPr>
            <a:defRPr sz="845" b="0" i="0" u="none" strike="noStrike" baseline="0">
              <a:solidFill>
                <a:srgbClr val="000000"/>
              </a:solidFill>
              <a:latin typeface="Calibri"/>
              <a:ea typeface="Calibri"/>
              <a:cs typeface="Calibri"/>
            </a:defRPr>
          </a:pPr>
          <a:endParaRPr lang="de-DE"/>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explosion val="25"/>
          <c:dPt>
            <c:idx val="0"/>
            <c:bubble3D val="0"/>
            <c:spPr>
              <a:solidFill>
                <a:schemeClr val="bg2"/>
              </a:solidFill>
              <a:ln>
                <a:solidFill>
                  <a:schemeClr val="tx1"/>
                </a:solidFill>
              </a:ln>
            </c:spPr>
            <c:extLst>
              <c:ext xmlns:c16="http://schemas.microsoft.com/office/drawing/2014/chart" uri="{C3380CC4-5D6E-409C-BE32-E72D297353CC}">
                <c16:uniqueId val="{00000000-8A75-4A27-B2D6-F2D65F6AF469}"/>
              </c:ext>
            </c:extLst>
          </c:dPt>
          <c:dPt>
            <c:idx val="1"/>
            <c:bubble3D val="0"/>
            <c:spPr>
              <a:solidFill>
                <a:srgbClr val="BDEEFF"/>
              </a:solidFill>
              <a:ln>
                <a:solidFill>
                  <a:schemeClr val="tx1"/>
                </a:solidFill>
              </a:ln>
            </c:spPr>
            <c:extLst>
              <c:ext xmlns:c16="http://schemas.microsoft.com/office/drawing/2014/chart" uri="{C3380CC4-5D6E-409C-BE32-E72D297353CC}">
                <c16:uniqueId val="{00000001-8A75-4A27-B2D6-F2D65F6AF469}"/>
              </c:ext>
            </c:extLst>
          </c:dPt>
          <c:cat>
            <c:strRef>
              <c:f>('3. AUSWERTUNG'!$F$18,'3. AUSWERTUNG'!$E$20)</c:f>
              <c:strCache>
                <c:ptCount val="2"/>
                <c:pt idx="0">
                  <c:v>Schulen</c:v>
                </c:pt>
                <c:pt idx="1">
                  <c:v>etwas über deren Arbeit </c:v>
                </c:pt>
              </c:strCache>
            </c:strRef>
          </c:cat>
          <c:val>
            <c:numRef>
              <c:f>'3. AUSWERTUNG'!$F$21:$F$22</c:f>
              <c:numCache>
                <c:formatCode>0%</c:formatCode>
                <c:ptCount val="2"/>
                <c:pt idx="0">
                  <c:v>0</c:v>
                </c:pt>
                <c:pt idx="1">
                  <c:v>0</c:v>
                </c:pt>
              </c:numCache>
            </c:numRef>
          </c:val>
          <c:extLst>
            <c:ext xmlns:c16="http://schemas.microsoft.com/office/drawing/2014/chart" uri="{C3380CC4-5D6E-409C-BE32-E72D297353CC}">
              <c16:uniqueId val="{00000002-8A75-4A27-B2D6-F2D65F6AF469}"/>
            </c:ext>
          </c:extLst>
        </c:ser>
        <c:dLbls>
          <c:showLegendKey val="0"/>
          <c:showVal val="0"/>
          <c:showCatName val="0"/>
          <c:showSerName val="0"/>
          <c:showPercent val="0"/>
          <c:showBubbleSize val="0"/>
          <c:showLeaderLines val="1"/>
        </c:dLbls>
        <c:firstSliceAng val="0"/>
      </c:pieChart>
      <c:spPr>
        <a:noFill/>
        <a:ln w="25400">
          <a:noFill/>
        </a:ln>
      </c:spPr>
    </c:plotArea>
    <c:legend>
      <c:legendPos val="t"/>
      <c:legendEntry>
        <c:idx val="0"/>
        <c:delete val="1"/>
      </c:legendEntry>
      <c:layout>
        <c:manualLayout>
          <c:xMode val="edge"/>
          <c:yMode val="edge"/>
          <c:wMode val="edge"/>
          <c:hMode val="edge"/>
          <c:x val="4.6437664041994751E-2"/>
          <c:y val="4.9230332694899626E-2"/>
          <c:w val="0.92022834645669283"/>
          <c:h val="0.2218866425480599"/>
        </c:manualLayout>
      </c:layout>
      <c:overlay val="0"/>
      <c:txPr>
        <a:bodyPr/>
        <a:lstStyle/>
        <a:p>
          <a:pPr>
            <a:defRPr sz="845" b="0" i="0" u="none" strike="noStrike" baseline="0">
              <a:solidFill>
                <a:srgbClr val="000000"/>
              </a:solidFill>
              <a:latin typeface="Calibri"/>
              <a:ea typeface="Calibri"/>
              <a:cs typeface="Calibri"/>
            </a:defRPr>
          </a:pPr>
          <a:endParaRPr lang="de-DE"/>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explosion val="25"/>
          <c:dPt>
            <c:idx val="0"/>
            <c:bubble3D val="0"/>
            <c:spPr>
              <a:solidFill>
                <a:schemeClr val="bg2"/>
              </a:solidFill>
              <a:ln>
                <a:solidFill>
                  <a:schemeClr val="tx1"/>
                </a:solidFill>
              </a:ln>
            </c:spPr>
            <c:extLst>
              <c:ext xmlns:c16="http://schemas.microsoft.com/office/drawing/2014/chart" uri="{C3380CC4-5D6E-409C-BE32-E72D297353CC}">
                <c16:uniqueId val="{00000000-C16F-4489-9148-930ED0730494}"/>
              </c:ext>
            </c:extLst>
          </c:dPt>
          <c:dPt>
            <c:idx val="1"/>
            <c:bubble3D val="0"/>
            <c:spPr>
              <a:solidFill>
                <a:srgbClr val="CCFF99"/>
              </a:solidFill>
              <a:ln>
                <a:solidFill>
                  <a:schemeClr val="tx1"/>
                </a:solidFill>
              </a:ln>
            </c:spPr>
            <c:extLst>
              <c:ext xmlns:c16="http://schemas.microsoft.com/office/drawing/2014/chart" uri="{C3380CC4-5D6E-409C-BE32-E72D297353CC}">
                <c16:uniqueId val="{00000001-C16F-4489-9148-930ED0730494}"/>
              </c:ext>
            </c:extLst>
          </c:dPt>
          <c:cat>
            <c:strRef>
              <c:f>('3. AUSWERTUNG'!$I$18,'3. AUSWERTUNG'!$H$20)</c:f>
              <c:strCache>
                <c:ptCount val="2"/>
                <c:pt idx="0">
                  <c:v>Veranstaltungen</c:v>
                </c:pt>
                <c:pt idx="1">
                  <c:v>hat sich die Veranstaltung gelohnt</c:v>
                </c:pt>
              </c:strCache>
            </c:strRef>
          </c:cat>
          <c:val>
            <c:numRef>
              <c:f>'3. AUSWERTUNG'!$I$21:$I$22</c:f>
              <c:numCache>
                <c:formatCode>0%</c:formatCode>
                <c:ptCount val="2"/>
                <c:pt idx="0">
                  <c:v>0</c:v>
                </c:pt>
                <c:pt idx="1">
                  <c:v>0</c:v>
                </c:pt>
              </c:numCache>
            </c:numRef>
          </c:val>
          <c:extLst>
            <c:ext xmlns:c16="http://schemas.microsoft.com/office/drawing/2014/chart" uri="{C3380CC4-5D6E-409C-BE32-E72D297353CC}">
              <c16:uniqueId val="{00000002-C16F-4489-9148-930ED0730494}"/>
            </c:ext>
          </c:extLst>
        </c:ser>
        <c:dLbls>
          <c:showLegendKey val="0"/>
          <c:showVal val="0"/>
          <c:showCatName val="0"/>
          <c:showSerName val="0"/>
          <c:showPercent val="0"/>
          <c:showBubbleSize val="0"/>
          <c:showLeaderLines val="1"/>
        </c:dLbls>
        <c:firstSliceAng val="0"/>
      </c:pieChart>
      <c:spPr>
        <a:noFill/>
        <a:ln w="25400">
          <a:noFill/>
        </a:ln>
      </c:spPr>
    </c:plotArea>
    <c:legend>
      <c:legendPos val="t"/>
      <c:legendEntry>
        <c:idx val="0"/>
        <c:delete val="1"/>
      </c:legendEntry>
      <c:overlay val="0"/>
      <c:txPr>
        <a:bodyPr/>
        <a:lstStyle/>
        <a:p>
          <a:pPr>
            <a:defRPr sz="845" b="0" i="0" u="none" strike="noStrike" baseline="0">
              <a:solidFill>
                <a:srgbClr val="000000"/>
              </a:solidFill>
              <a:latin typeface="Calibri"/>
              <a:ea typeface="Calibri"/>
              <a:cs typeface="Calibri"/>
            </a:defRPr>
          </a:pPr>
          <a:endParaRPr lang="de-DE"/>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explosion val="25"/>
          <c:dPt>
            <c:idx val="0"/>
            <c:bubble3D val="0"/>
            <c:spPr>
              <a:solidFill>
                <a:schemeClr val="bg2"/>
              </a:solidFill>
              <a:ln>
                <a:solidFill>
                  <a:schemeClr val="tx1"/>
                </a:solidFill>
              </a:ln>
            </c:spPr>
            <c:extLst>
              <c:ext xmlns:c16="http://schemas.microsoft.com/office/drawing/2014/chart" uri="{C3380CC4-5D6E-409C-BE32-E72D297353CC}">
                <c16:uniqueId val="{00000000-FC4A-4BA1-8156-1F5A4015B94F}"/>
              </c:ext>
            </c:extLst>
          </c:dPt>
          <c:dPt>
            <c:idx val="1"/>
            <c:bubble3D val="0"/>
            <c:spPr>
              <a:solidFill>
                <a:srgbClr val="E5E5FF"/>
              </a:solidFill>
              <a:ln>
                <a:solidFill>
                  <a:schemeClr val="tx1"/>
                </a:solidFill>
              </a:ln>
            </c:spPr>
            <c:extLst>
              <c:ext xmlns:c16="http://schemas.microsoft.com/office/drawing/2014/chart" uri="{C3380CC4-5D6E-409C-BE32-E72D297353CC}">
                <c16:uniqueId val="{00000001-FC4A-4BA1-8156-1F5A4015B94F}"/>
              </c:ext>
            </c:extLst>
          </c:dPt>
          <c:cat>
            <c:strRef>
              <c:f>('3. AUSWERTUNG'!$L$18,'3. AUSWERTUNG'!$K$20)</c:f>
              <c:strCache>
                <c:ptCount val="2"/>
                <c:pt idx="0">
                  <c:v>Vorträge</c:v>
                </c:pt>
                <c:pt idx="1">
                  <c:v>Ihre Arbeit verändert </c:v>
                </c:pt>
              </c:strCache>
            </c:strRef>
          </c:cat>
          <c:val>
            <c:numRef>
              <c:f>'3. AUSWERTUNG'!$L$21:$L$22</c:f>
              <c:numCache>
                <c:formatCode>0%</c:formatCode>
                <c:ptCount val="2"/>
                <c:pt idx="0">
                  <c:v>0</c:v>
                </c:pt>
                <c:pt idx="1">
                  <c:v>0</c:v>
                </c:pt>
              </c:numCache>
            </c:numRef>
          </c:val>
          <c:extLst>
            <c:ext xmlns:c16="http://schemas.microsoft.com/office/drawing/2014/chart" uri="{C3380CC4-5D6E-409C-BE32-E72D297353CC}">
              <c16:uniqueId val="{00000002-FC4A-4BA1-8156-1F5A4015B94F}"/>
            </c:ext>
          </c:extLst>
        </c:ser>
        <c:dLbls>
          <c:showLegendKey val="0"/>
          <c:showVal val="0"/>
          <c:showCatName val="0"/>
          <c:showSerName val="0"/>
          <c:showPercent val="0"/>
          <c:showBubbleSize val="0"/>
          <c:showLeaderLines val="1"/>
        </c:dLbls>
        <c:firstSliceAng val="0"/>
      </c:pieChart>
      <c:spPr>
        <a:noFill/>
        <a:ln w="25400">
          <a:noFill/>
        </a:ln>
      </c:spPr>
    </c:plotArea>
    <c:legend>
      <c:legendPos val="t"/>
      <c:legendEntry>
        <c:idx val="0"/>
        <c:delete val="1"/>
      </c:legendEntry>
      <c:overlay val="0"/>
      <c:txPr>
        <a:bodyPr/>
        <a:lstStyle/>
        <a:p>
          <a:pPr>
            <a:defRPr sz="845" b="0" i="0" u="none" strike="noStrike" baseline="0">
              <a:solidFill>
                <a:srgbClr val="000000"/>
              </a:solidFill>
              <a:latin typeface="Calibri"/>
              <a:ea typeface="Calibri"/>
              <a:cs typeface="Calibri"/>
            </a:defRPr>
          </a:pPr>
          <a:endParaRPr lang="de-DE"/>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explosion val="25"/>
          <c:dPt>
            <c:idx val="0"/>
            <c:bubble3D val="0"/>
            <c:spPr>
              <a:solidFill>
                <a:schemeClr val="bg2"/>
              </a:solidFill>
              <a:ln>
                <a:solidFill>
                  <a:schemeClr val="tx1"/>
                </a:solidFill>
              </a:ln>
            </c:spPr>
            <c:extLst>
              <c:ext xmlns:c16="http://schemas.microsoft.com/office/drawing/2014/chart" uri="{C3380CC4-5D6E-409C-BE32-E72D297353CC}">
                <c16:uniqueId val="{00000000-B445-412C-B373-A3D1C0757149}"/>
              </c:ext>
            </c:extLst>
          </c:dPt>
          <c:dPt>
            <c:idx val="1"/>
            <c:bubble3D val="0"/>
            <c:spPr>
              <a:solidFill>
                <a:srgbClr val="FFCCFF"/>
              </a:solidFill>
              <a:ln>
                <a:solidFill>
                  <a:schemeClr val="tx1"/>
                </a:solidFill>
              </a:ln>
            </c:spPr>
            <c:extLst>
              <c:ext xmlns:c16="http://schemas.microsoft.com/office/drawing/2014/chart" uri="{C3380CC4-5D6E-409C-BE32-E72D297353CC}">
                <c16:uniqueId val="{00000001-B445-412C-B373-A3D1C0757149}"/>
              </c:ext>
            </c:extLst>
          </c:dPt>
          <c:cat>
            <c:strRef>
              <c:f>('3. AUSWERTUNG'!$O$18,'3. AUSWERTUNG'!$N$20)</c:f>
              <c:strCache>
                <c:ptCount val="2"/>
                <c:pt idx="0">
                  <c:v>Aktivitäten</c:v>
                </c:pt>
                <c:pt idx="1">
                  <c:v>als erfolgreich gelten.</c:v>
                </c:pt>
              </c:strCache>
            </c:strRef>
          </c:cat>
          <c:val>
            <c:numRef>
              <c:f>'3. AUSWERTUNG'!$O$21:$O$22</c:f>
              <c:numCache>
                <c:formatCode>0%</c:formatCode>
                <c:ptCount val="2"/>
                <c:pt idx="0">
                  <c:v>0</c:v>
                </c:pt>
                <c:pt idx="1">
                  <c:v>0</c:v>
                </c:pt>
              </c:numCache>
            </c:numRef>
          </c:val>
          <c:extLst>
            <c:ext xmlns:c16="http://schemas.microsoft.com/office/drawing/2014/chart" uri="{C3380CC4-5D6E-409C-BE32-E72D297353CC}">
              <c16:uniqueId val="{00000002-B445-412C-B373-A3D1C0757149}"/>
            </c:ext>
          </c:extLst>
        </c:ser>
        <c:dLbls>
          <c:showLegendKey val="0"/>
          <c:showVal val="0"/>
          <c:showCatName val="0"/>
          <c:showSerName val="0"/>
          <c:showPercent val="0"/>
          <c:showBubbleSize val="0"/>
          <c:showLeaderLines val="1"/>
        </c:dLbls>
        <c:firstSliceAng val="0"/>
      </c:pieChart>
      <c:spPr>
        <a:noFill/>
        <a:ln w="25400">
          <a:noFill/>
        </a:ln>
      </c:spPr>
    </c:plotArea>
    <c:legend>
      <c:legendPos val="t"/>
      <c:legendEntry>
        <c:idx val="0"/>
        <c:delete val="1"/>
      </c:legendEntry>
      <c:overlay val="0"/>
      <c:txPr>
        <a:bodyPr/>
        <a:lstStyle/>
        <a:p>
          <a:pPr>
            <a:defRPr sz="845" b="0" i="0" u="none" strike="noStrike" baseline="0">
              <a:solidFill>
                <a:srgbClr val="000000"/>
              </a:solidFill>
              <a:latin typeface="Calibri"/>
              <a:ea typeface="Calibri"/>
              <a:cs typeface="Calibri"/>
            </a:defRPr>
          </a:pPr>
          <a:endParaRPr lang="de-DE"/>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de-DE"/>
              <a:t>Auswertung Offenheit für das schulische Umfeld</a:t>
            </a:r>
          </a:p>
        </c:rich>
      </c:tx>
      <c:overlay val="0"/>
    </c:title>
    <c:autoTitleDeleted val="0"/>
    <c:plotArea>
      <c:layout>
        <c:manualLayout>
          <c:layoutTarget val="inner"/>
          <c:xMode val="edge"/>
          <c:yMode val="edge"/>
          <c:x val="0.10298238493384204"/>
          <c:y val="0.10619464167612963"/>
          <c:w val="0.86530590021861431"/>
          <c:h val="0.68880004864256827"/>
        </c:manualLayout>
      </c:layout>
      <c:lineChart>
        <c:grouping val="standard"/>
        <c:varyColors val="0"/>
        <c:ser>
          <c:idx val="0"/>
          <c:order val="0"/>
          <c:tx>
            <c:v>Kollegen</c:v>
          </c:tx>
          <c:spPr>
            <a:ln>
              <a:solidFill>
                <a:schemeClr val="accent1">
                  <a:lumMod val="40000"/>
                  <a:lumOff val="60000"/>
                  <a:alpha val="65000"/>
                </a:schemeClr>
              </a:solidFill>
            </a:ln>
          </c:spPr>
          <c:marker>
            <c:symbol val="diamond"/>
            <c:size val="12"/>
            <c:spPr>
              <a:solidFill>
                <a:schemeClr val="tx2">
                  <a:lumMod val="60000"/>
                  <a:lumOff val="40000"/>
                </a:schemeClr>
              </a:solidFill>
              <a:ln>
                <a:solidFill>
                  <a:schemeClr val="tx1"/>
                </a:solidFill>
              </a:ln>
            </c:spPr>
          </c:marker>
          <c:cat>
            <c:strRef>
              <c:f>Daten!$A$3:$A$7</c:f>
              <c:strCache>
                <c:ptCount val="5"/>
                <c:pt idx="0">
                  <c:v>Wir haben regelmäßigen Kontakt zu externen Partnern.</c:v>
                </c:pt>
                <c:pt idx="1">
                  <c:v>Es kommt bei uns immer wieder mal vor, dass wir andere Schulen besuchen, um deren Arbeit kennen zu lernen.</c:v>
                </c:pt>
                <c:pt idx="2">
                  <c:v>Es gibt immer wieder Veranstaltungen, zu denen wir gezielt Kollegen bzw. Fachleute von außen einladen.</c:v>
                </c:pt>
                <c:pt idx="3">
                  <c:v>Bei uns werden Vorträge zu aktuell behandelten pädagogischen und didaktischen Fragestellungen organisiert.</c:v>
                </c:pt>
                <c:pt idx="4">
                  <c:v>Unsere Schule nutzt Gelegenheiten, sich aktiv am Leben in der Gemeinde bzw. im Stadtteil zu beteiligen.</c:v>
                </c:pt>
              </c:strCache>
            </c:strRef>
          </c:cat>
          <c:val>
            <c:numRef>
              <c:f>Daten!$B$3:$B$7</c:f>
              <c:numCache>
                <c:formatCode>#,#00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0-C87E-4982-B7DB-49BC2D4E09EC}"/>
            </c:ext>
          </c:extLst>
        </c:ser>
        <c:dLbls>
          <c:showLegendKey val="0"/>
          <c:showVal val="0"/>
          <c:showCatName val="0"/>
          <c:showSerName val="0"/>
          <c:showPercent val="0"/>
          <c:showBubbleSize val="0"/>
        </c:dLbls>
        <c:marker val="1"/>
        <c:smooth val="0"/>
        <c:axId val="386124616"/>
        <c:axId val="1"/>
      </c:lineChart>
      <c:dateAx>
        <c:axId val="386124616"/>
        <c:scaling>
          <c:orientation val="minMax"/>
        </c:scaling>
        <c:delete val="0"/>
        <c:axPos val="b"/>
        <c:numFmt formatCode="General" sourceLinked="1"/>
        <c:majorTickMark val="none"/>
        <c:minorTickMark val="none"/>
        <c:tickLblPos val="none"/>
        <c:spPr>
          <a:noFill/>
          <a:ln>
            <a:noFill/>
          </a:ln>
        </c:spPr>
        <c:crossAx val="1"/>
        <c:crosses val="autoZero"/>
        <c:auto val="0"/>
        <c:lblOffset val="100"/>
        <c:baseTimeUnit val="days"/>
      </c:dateAx>
      <c:valAx>
        <c:axId val="1"/>
        <c:scaling>
          <c:orientation val="minMax"/>
          <c:max val="5"/>
          <c:min val="1"/>
        </c:scaling>
        <c:delete val="1"/>
        <c:axPos val="l"/>
        <c:majorGridlines/>
        <c:numFmt formatCode="#,#00" sourceLinked="1"/>
        <c:majorTickMark val="out"/>
        <c:minorTickMark val="none"/>
        <c:tickLblPos val="nextTo"/>
        <c:crossAx val="386124616"/>
        <c:crosses val="autoZero"/>
        <c:crossBetween val="between"/>
        <c:majorUnit val="1"/>
        <c:minorUnit val="0.2"/>
      </c:valAx>
      <c:dTable>
        <c:showHorzBorder val="1"/>
        <c:showVertBorder val="1"/>
        <c:showOutline val="1"/>
        <c:showKeys val="1"/>
        <c:spPr>
          <a:noFill/>
        </c:spPr>
        <c:txPr>
          <a:bodyPr/>
          <a:lstStyle/>
          <a:p>
            <a:pPr>
              <a:defRPr sz="800" b="1" i="0" u="none" strike="noStrike" baseline="0">
                <a:solidFill>
                  <a:srgbClr val="000000"/>
                </a:solidFill>
                <a:latin typeface="Arial Narrow"/>
                <a:ea typeface="Arial Narrow"/>
                <a:cs typeface="Arial Narrow"/>
              </a:defRPr>
            </a:pPr>
            <a:endParaRPr lang="de-DE"/>
          </a:p>
        </c:txPr>
      </c:dTable>
      <c:spPr>
        <a:noFill/>
        <a:ln w="25400">
          <a:noFill/>
        </a:ln>
      </c:spPr>
    </c:plotArea>
    <c:plotVisOnly val="1"/>
    <c:dispBlanksAs val="gap"/>
    <c:showDLblsOverMax val="0"/>
  </c:chart>
  <c:spPr>
    <a:noFill/>
    <a:ln>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c:spPr>
  <c:txPr>
    <a:bodyPr/>
    <a:lstStyle/>
    <a:p>
      <a:pPr>
        <a:defRPr sz="1000" b="0" i="0" u="none" strike="noStrike" baseline="0">
          <a:solidFill>
            <a:srgbClr val="000000"/>
          </a:solidFill>
          <a:latin typeface="Calibri"/>
          <a:ea typeface="Calibri"/>
          <a:cs typeface="Calibri"/>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37"/>
    </mc:Choice>
    <mc:Fallback>
      <c:style val="37"/>
    </mc:Fallback>
  </mc:AlternateContent>
  <c:chart>
    <c:autoTitleDeleted val="0"/>
    <c:plotArea>
      <c:layout>
        <c:manualLayout>
          <c:layoutTarget val="inner"/>
          <c:xMode val="edge"/>
          <c:yMode val="edge"/>
          <c:x val="3.6620530565167245E-2"/>
          <c:y val="0"/>
          <c:w val="0.96337946943483277"/>
          <c:h val="1"/>
        </c:manualLayout>
      </c:layout>
      <c:barChart>
        <c:barDir val="col"/>
        <c:grouping val="clustered"/>
        <c:varyColors val="0"/>
        <c:ser>
          <c:idx val="0"/>
          <c:order val="0"/>
          <c:spPr>
            <a:solidFill>
              <a:schemeClr val="bg1"/>
            </a:solidFill>
          </c:spPr>
          <c:invertIfNegative val="0"/>
          <c:dLbls>
            <c:spPr>
              <a:noFill/>
              <a:ln>
                <a:noFill/>
              </a:ln>
              <a:effectLst/>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EINGABE.Kollegen'!$A$4</c:f>
              <c:strCache>
                <c:ptCount val="1"/>
                <c:pt idx="0">
                  <c:v>Wir haben abgesehen von "persönlichen" Kontakten einzelner Lehrkräfte auch "als Schule" regelmäßigen Kontakt zu externen Partnern (z. B aus der Wirtschaft oder von Beratungsstellen).</c:v>
                </c:pt>
              </c:strCache>
            </c:strRef>
          </c:cat>
          <c:val>
            <c:numRef>
              <c:f>'1.2 EINGABE.Kollegen'!$B$4</c:f>
              <c:numCache>
                <c:formatCode>General</c:formatCode>
                <c:ptCount val="1"/>
              </c:numCache>
            </c:numRef>
          </c:val>
          <c:extLst>
            <c:ext xmlns:c16="http://schemas.microsoft.com/office/drawing/2014/chart" uri="{C3380CC4-5D6E-409C-BE32-E72D297353CC}">
              <c16:uniqueId val="{00000000-F2B0-42D9-8CEB-854304BAD019}"/>
            </c:ext>
          </c:extLst>
        </c:ser>
        <c:ser>
          <c:idx val="1"/>
          <c:order val="1"/>
          <c:spPr>
            <a:solidFill>
              <a:schemeClr val="accent3">
                <a:lumMod val="40000"/>
                <a:lumOff val="60000"/>
              </a:schemeClr>
            </a:solidFill>
          </c:spPr>
          <c:invertIfNegative val="0"/>
          <c:dLbls>
            <c:spPr>
              <a:noFill/>
              <a:ln>
                <a:noFill/>
              </a:ln>
              <a:effectLst/>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EINGABE.Kollegen'!$A$4</c:f>
              <c:strCache>
                <c:ptCount val="1"/>
                <c:pt idx="0">
                  <c:v>Wir haben abgesehen von "persönlichen" Kontakten einzelner Lehrkräfte auch "als Schule" regelmäßigen Kontakt zu externen Partnern (z. B aus der Wirtschaft oder von Beratungsstellen).</c:v>
                </c:pt>
              </c:strCache>
            </c:strRef>
          </c:cat>
          <c:val>
            <c:numRef>
              <c:f>'1.2 EINGABE.Kollegen'!$C$4</c:f>
              <c:numCache>
                <c:formatCode>General</c:formatCode>
                <c:ptCount val="1"/>
              </c:numCache>
            </c:numRef>
          </c:val>
          <c:extLst>
            <c:ext xmlns:c16="http://schemas.microsoft.com/office/drawing/2014/chart" uri="{C3380CC4-5D6E-409C-BE32-E72D297353CC}">
              <c16:uniqueId val="{00000001-F2B0-42D9-8CEB-854304BAD019}"/>
            </c:ext>
          </c:extLst>
        </c:ser>
        <c:ser>
          <c:idx val="2"/>
          <c:order val="2"/>
          <c:spPr>
            <a:solidFill>
              <a:schemeClr val="accent3">
                <a:lumMod val="60000"/>
                <a:lumOff val="40000"/>
              </a:schemeClr>
            </a:solidFill>
          </c:spPr>
          <c:invertIfNegative val="0"/>
          <c:dLbls>
            <c:spPr>
              <a:noFill/>
              <a:ln>
                <a:noFill/>
              </a:ln>
              <a:effectLst/>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EINGABE.Kollegen'!$A$4</c:f>
              <c:strCache>
                <c:ptCount val="1"/>
                <c:pt idx="0">
                  <c:v>Wir haben abgesehen von "persönlichen" Kontakten einzelner Lehrkräfte auch "als Schule" regelmäßigen Kontakt zu externen Partnern (z. B aus der Wirtschaft oder von Beratungsstellen).</c:v>
                </c:pt>
              </c:strCache>
            </c:strRef>
          </c:cat>
          <c:val>
            <c:numRef>
              <c:f>'1.2 EINGABE.Kollegen'!$D$4</c:f>
              <c:numCache>
                <c:formatCode>General</c:formatCode>
                <c:ptCount val="1"/>
              </c:numCache>
            </c:numRef>
          </c:val>
          <c:extLst>
            <c:ext xmlns:c16="http://schemas.microsoft.com/office/drawing/2014/chart" uri="{C3380CC4-5D6E-409C-BE32-E72D297353CC}">
              <c16:uniqueId val="{00000002-F2B0-42D9-8CEB-854304BAD019}"/>
            </c:ext>
          </c:extLst>
        </c:ser>
        <c:ser>
          <c:idx val="3"/>
          <c:order val="3"/>
          <c:spPr>
            <a:solidFill>
              <a:schemeClr val="accent3">
                <a:lumMod val="75000"/>
              </a:schemeClr>
            </a:solidFill>
          </c:spPr>
          <c:invertIfNegative val="0"/>
          <c:dLbls>
            <c:spPr>
              <a:noFill/>
              <a:ln>
                <a:noFill/>
              </a:ln>
              <a:effectLst/>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EINGABE.Kollegen'!$A$4</c:f>
              <c:strCache>
                <c:ptCount val="1"/>
                <c:pt idx="0">
                  <c:v>Wir haben abgesehen von "persönlichen" Kontakten einzelner Lehrkräfte auch "als Schule" regelmäßigen Kontakt zu externen Partnern (z. B aus der Wirtschaft oder von Beratungsstellen).</c:v>
                </c:pt>
              </c:strCache>
            </c:strRef>
          </c:cat>
          <c:val>
            <c:numRef>
              <c:f>'1.2 EINGABE.Kollegen'!$E$4</c:f>
              <c:numCache>
                <c:formatCode>General</c:formatCode>
                <c:ptCount val="1"/>
              </c:numCache>
            </c:numRef>
          </c:val>
          <c:extLst>
            <c:ext xmlns:c16="http://schemas.microsoft.com/office/drawing/2014/chart" uri="{C3380CC4-5D6E-409C-BE32-E72D297353CC}">
              <c16:uniqueId val="{00000003-F2B0-42D9-8CEB-854304BAD019}"/>
            </c:ext>
          </c:extLst>
        </c:ser>
        <c:ser>
          <c:idx val="4"/>
          <c:order val="4"/>
          <c:spPr>
            <a:solidFill>
              <a:schemeClr val="accent3">
                <a:lumMod val="50000"/>
              </a:schemeClr>
            </a:solidFill>
          </c:spPr>
          <c:invertIfNegative val="0"/>
          <c:dLbls>
            <c:spPr>
              <a:noFill/>
              <a:ln>
                <a:noFill/>
              </a:ln>
              <a:effectLst/>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EINGABE.Kollegen'!$A$4</c:f>
              <c:strCache>
                <c:ptCount val="1"/>
                <c:pt idx="0">
                  <c:v>Wir haben abgesehen von "persönlichen" Kontakten einzelner Lehrkräfte auch "als Schule" regelmäßigen Kontakt zu externen Partnern (z. B aus der Wirtschaft oder von Beratungsstellen).</c:v>
                </c:pt>
              </c:strCache>
            </c:strRef>
          </c:cat>
          <c:val>
            <c:numRef>
              <c:f>'1.2 EINGABE.Kollegen'!$F$4</c:f>
              <c:numCache>
                <c:formatCode>General</c:formatCode>
                <c:ptCount val="1"/>
              </c:numCache>
            </c:numRef>
          </c:val>
          <c:extLst>
            <c:ext xmlns:c16="http://schemas.microsoft.com/office/drawing/2014/chart" uri="{C3380CC4-5D6E-409C-BE32-E72D297353CC}">
              <c16:uniqueId val="{00000004-F2B0-42D9-8CEB-854304BAD019}"/>
            </c:ext>
          </c:extLst>
        </c:ser>
        <c:dLbls>
          <c:showLegendKey val="0"/>
          <c:showVal val="0"/>
          <c:showCatName val="0"/>
          <c:showSerName val="0"/>
          <c:showPercent val="0"/>
          <c:showBubbleSize val="0"/>
        </c:dLbls>
        <c:gapWidth val="150"/>
        <c:axId val="387026096"/>
        <c:axId val="1"/>
      </c:barChart>
      <c:catAx>
        <c:axId val="387026096"/>
        <c:scaling>
          <c:orientation val="minMax"/>
        </c:scaling>
        <c:delete val="1"/>
        <c:axPos val="b"/>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1"/>
        <c:axPos val="l"/>
        <c:numFmt formatCode="General" sourceLinked="1"/>
        <c:majorTickMark val="out"/>
        <c:minorTickMark val="none"/>
        <c:tickLblPos val="nextTo"/>
        <c:crossAx val="38702609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de-DE"/>
    </a:p>
  </c:tx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37"/>
    </mc:Choice>
    <mc:Fallback>
      <c:style val="37"/>
    </mc:Fallback>
  </mc:AlternateContent>
  <c:chart>
    <c:autoTitleDeleted val="0"/>
    <c:plotArea>
      <c:layout>
        <c:manualLayout>
          <c:layoutTarget val="inner"/>
          <c:xMode val="edge"/>
          <c:yMode val="edge"/>
          <c:x val="3.6620530565167245E-2"/>
          <c:y val="0"/>
          <c:w val="0.96337946943483277"/>
          <c:h val="1"/>
        </c:manualLayout>
      </c:layout>
      <c:barChart>
        <c:barDir val="col"/>
        <c:grouping val="clustered"/>
        <c:varyColors val="0"/>
        <c:ser>
          <c:idx val="0"/>
          <c:order val="0"/>
          <c:spPr>
            <a:solidFill>
              <a:schemeClr val="bg1"/>
            </a:solidFill>
          </c:spPr>
          <c:invertIfNegative val="0"/>
          <c:dLbls>
            <c:spPr>
              <a:noFill/>
              <a:ln>
                <a:noFill/>
              </a:ln>
              <a:effectLst/>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'1.2 EINGABE.Kollegen'!$B$5</c:f>
              <c:numCache>
                <c:formatCode>General</c:formatCode>
                <c:ptCount val="1"/>
              </c:numCache>
            </c:numRef>
          </c:val>
          <c:extLst>
            <c:ext xmlns:c16="http://schemas.microsoft.com/office/drawing/2014/chart" uri="{C3380CC4-5D6E-409C-BE32-E72D297353CC}">
              <c16:uniqueId val="{00000000-519B-4456-A87A-9776C81C2939}"/>
            </c:ext>
          </c:extLst>
        </c:ser>
        <c:ser>
          <c:idx val="1"/>
          <c:order val="1"/>
          <c:spPr>
            <a:solidFill>
              <a:schemeClr val="accent3">
                <a:lumMod val="40000"/>
                <a:lumOff val="60000"/>
              </a:schemeClr>
            </a:solidFill>
          </c:spPr>
          <c:invertIfNegative val="0"/>
          <c:dLbls>
            <c:spPr>
              <a:noFill/>
              <a:ln>
                <a:noFill/>
              </a:ln>
              <a:effectLst/>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'1.2 EINGABE.Kollegen'!$C$5</c:f>
              <c:numCache>
                <c:formatCode>General</c:formatCode>
                <c:ptCount val="1"/>
              </c:numCache>
            </c:numRef>
          </c:val>
          <c:extLst>
            <c:ext xmlns:c16="http://schemas.microsoft.com/office/drawing/2014/chart" uri="{C3380CC4-5D6E-409C-BE32-E72D297353CC}">
              <c16:uniqueId val="{00000001-519B-4456-A87A-9776C81C2939}"/>
            </c:ext>
          </c:extLst>
        </c:ser>
        <c:ser>
          <c:idx val="2"/>
          <c:order val="2"/>
          <c:spPr>
            <a:solidFill>
              <a:schemeClr val="accent3">
                <a:lumMod val="60000"/>
                <a:lumOff val="40000"/>
              </a:schemeClr>
            </a:solidFill>
          </c:spPr>
          <c:invertIfNegative val="0"/>
          <c:dLbls>
            <c:spPr>
              <a:noFill/>
              <a:ln>
                <a:noFill/>
              </a:ln>
              <a:effectLst/>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'1.2 EINGABE.Kollegen'!$D$5</c:f>
              <c:numCache>
                <c:formatCode>General</c:formatCode>
                <c:ptCount val="1"/>
              </c:numCache>
            </c:numRef>
          </c:val>
          <c:extLst>
            <c:ext xmlns:c16="http://schemas.microsoft.com/office/drawing/2014/chart" uri="{C3380CC4-5D6E-409C-BE32-E72D297353CC}">
              <c16:uniqueId val="{00000002-519B-4456-A87A-9776C81C2939}"/>
            </c:ext>
          </c:extLst>
        </c:ser>
        <c:ser>
          <c:idx val="3"/>
          <c:order val="3"/>
          <c:spPr>
            <a:solidFill>
              <a:schemeClr val="accent3">
                <a:lumMod val="75000"/>
              </a:schemeClr>
            </a:solidFill>
          </c:spPr>
          <c:invertIfNegative val="0"/>
          <c:dLbls>
            <c:spPr>
              <a:noFill/>
              <a:ln>
                <a:noFill/>
              </a:ln>
              <a:effectLst/>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'1.2 EINGABE.Kollegen'!$E$5</c:f>
              <c:numCache>
                <c:formatCode>General</c:formatCode>
                <c:ptCount val="1"/>
              </c:numCache>
            </c:numRef>
          </c:val>
          <c:extLst>
            <c:ext xmlns:c16="http://schemas.microsoft.com/office/drawing/2014/chart" uri="{C3380CC4-5D6E-409C-BE32-E72D297353CC}">
              <c16:uniqueId val="{00000003-519B-4456-A87A-9776C81C2939}"/>
            </c:ext>
          </c:extLst>
        </c:ser>
        <c:ser>
          <c:idx val="4"/>
          <c:order val="4"/>
          <c:spPr>
            <a:solidFill>
              <a:schemeClr val="accent3">
                <a:lumMod val="50000"/>
              </a:schemeClr>
            </a:solidFill>
          </c:spPr>
          <c:invertIfNegative val="0"/>
          <c:dLbls>
            <c:spPr>
              <a:noFill/>
              <a:ln>
                <a:noFill/>
              </a:ln>
              <a:effectLst/>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'1.2 EINGABE.Kollegen'!$F$5</c:f>
              <c:numCache>
                <c:formatCode>General</c:formatCode>
                <c:ptCount val="1"/>
              </c:numCache>
            </c:numRef>
          </c:val>
          <c:extLst>
            <c:ext xmlns:c16="http://schemas.microsoft.com/office/drawing/2014/chart" uri="{C3380CC4-5D6E-409C-BE32-E72D297353CC}">
              <c16:uniqueId val="{00000004-519B-4456-A87A-9776C81C2939}"/>
            </c:ext>
          </c:extLst>
        </c:ser>
        <c:dLbls>
          <c:showLegendKey val="0"/>
          <c:showVal val="0"/>
          <c:showCatName val="0"/>
          <c:showSerName val="0"/>
          <c:showPercent val="0"/>
          <c:showBubbleSize val="0"/>
        </c:dLbls>
        <c:gapWidth val="150"/>
        <c:axId val="387023472"/>
        <c:axId val="1"/>
      </c:barChart>
      <c:catAx>
        <c:axId val="387023472"/>
        <c:scaling>
          <c:orientation val="minMax"/>
        </c:scaling>
        <c:delete val="1"/>
        <c:axPos val="b"/>
        <c:majorTickMark val="out"/>
        <c:minorTickMark val="none"/>
        <c:tickLblPos val="nextTo"/>
        <c:crossAx val="1"/>
        <c:crosses val="autoZero"/>
        <c:auto val="1"/>
        <c:lblAlgn val="ctr"/>
        <c:lblOffset val="100"/>
        <c:noMultiLvlLbl val="0"/>
      </c:catAx>
      <c:valAx>
        <c:axId val="1"/>
        <c:scaling>
          <c:orientation val="minMax"/>
        </c:scaling>
        <c:delete val="1"/>
        <c:axPos val="l"/>
        <c:numFmt formatCode="General" sourceLinked="1"/>
        <c:majorTickMark val="out"/>
        <c:minorTickMark val="none"/>
        <c:tickLblPos val="nextTo"/>
        <c:crossAx val="38702347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de-DE"/>
    </a:p>
  </c:txPr>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37"/>
    </mc:Choice>
    <mc:Fallback>
      <c:style val="37"/>
    </mc:Fallback>
  </mc:AlternateContent>
  <c:chart>
    <c:autoTitleDeleted val="0"/>
    <c:plotArea>
      <c:layout>
        <c:manualLayout>
          <c:layoutTarget val="inner"/>
          <c:xMode val="edge"/>
          <c:yMode val="edge"/>
          <c:x val="3.6620530565167245E-2"/>
          <c:y val="0"/>
          <c:w val="0.96337946943483277"/>
          <c:h val="1"/>
        </c:manualLayout>
      </c:layout>
      <c:barChart>
        <c:barDir val="col"/>
        <c:grouping val="clustered"/>
        <c:varyColors val="0"/>
        <c:ser>
          <c:idx val="0"/>
          <c:order val="0"/>
          <c:spPr>
            <a:solidFill>
              <a:schemeClr val="bg1"/>
            </a:solidFill>
          </c:spPr>
          <c:invertIfNegative val="0"/>
          <c:dLbls>
            <c:spPr>
              <a:noFill/>
              <a:ln>
                <a:noFill/>
              </a:ln>
              <a:effectLst/>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'1.2 EINGABE.Kollegen'!$B$6</c:f>
              <c:numCache>
                <c:formatCode>General</c:formatCode>
                <c:ptCount val="1"/>
              </c:numCache>
            </c:numRef>
          </c:val>
          <c:extLst>
            <c:ext xmlns:c16="http://schemas.microsoft.com/office/drawing/2014/chart" uri="{C3380CC4-5D6E-409C-BE32-E72D297353CC}">
              <c16:uniqueId val="{00000000-9FA8-4798-A427-17F92FA1794F}"/>
            </c:ext>
          </c:extLst>
        </c:ser>
        <c:ser>
          <c:idx val="1"/>
          <c:order val="1"/>
          <c:spPr>
            <a:solidFill>
              <a:schemeClr val="accent3">
                <a:lumMod val="40000"/>
                <a:lumOff val="60000"/>
              </a:schemeClr>
            </a:solidFill>
          </c:spPr>
          <c:invertIfNegative val="0"/>
          <c:dLbls>
            <c:spPr>
              <a:noFill/>
              <a:ln>
                <a:noFill/>
              </a:ln>
              <a:effectLst/>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'1.2 EINGABE.Kollegen'!$C$6</c:f>
              <c:numCache>
                <c:formatCode>General</c:formatCode>
                <c:ptCount val="1"/>
              </c:numCache>
            </c:numRef>
          </c:val>
          <c:extLst>
            <c:ext xmlns:c16="http://schemas.microsoft.com/office/drawing/2014/chart" uri="{C3380CC4-5D6E-409C-BE32-E72D297353CC}">
              <c16:uniqueId val="{00000001-9FA8-4798-A427-17F92FA1794F}"/>
            </c:ext>
          </c:extLst>
        </c:ser>
        <c:ser>
          <c:idx val="2"/>
          <c:order val="2"/>
          <c:spPr>
            <a:solidFill>
              <a:schemeClr val="accent3">
                <a:lumMod val="60000"/>
                <a:lumOff val="40000"/>
              </a:schemeClr>
            </a:solidFill>
          </c:spPr>
          <c:invertIfNegative val="0"/>
          <c:dLbls>
            <c:spPr>
              <a:noFill/>
              <a:ln>
                <a:noFill/>
              </a:ln>
              <a:effectLst/>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'1.2 EINGABE.Kollegen'!$D$6</c:f>
              <c:numCache>
                <c:formatCode>General</c:formatCode>
                <c:ptCount val="1"/>
              </c:numCache>
            </c:numRef>
          </c:val>
          <c:extLst>
            <c:ext xmlns:c16="http://schemas.microsoft.com/office/drawing/2014/chart" uri="{C3380CC4-5D6E-409C-BE32-E72D297353CC}">
              <c16:uniqueId val="{00000002-9FA8-4798-A427-17F92FA1794F}"/>
            </c:ext>
          </c:extLst>
        </c:ser>
        <c:ser>
          <c:idx val="3"/>
          <c:order val="3"/>
          <c:spPr>
            <a:solidFill>
              <a:schemeClr val="accent3">
                <a:lumMod val="75000"/>
              </a:schemeClr>
            </a:solidFill>
          </c:spPr>
          <c:invertIfNegative val="0"/>
          <c:dLbls>
            <c:spPr>
              <a:noFill/>
              <a:ln>
                <a:noFill/>
              </a:ln>
              <a:effectLst/>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'1.2 EINGABE.Kollegen'!$E$6</c:f>
              <c:numCache>
                <c:formatCode>General</c:formatCode>
                <c:ptCount val="1"/>
              </c:numCache>
            </c:numRef>
          </c:val>
          <c:extLst>
            <c:ext xmlns:c16="http://schemas.microsoft.com/office/drawing/2014/chart" uri="{C3380CC4-5D6E-409C-BE32-E72D297353CC}">
              <c16:uniqueId val="{00000003-9FA8-4798-A427-17F92FA1794F}"/>
            </c:ext>
          </c:extLst>
        </c:ser>
        <c:ser>
          <c:idx val="4"/>
          <c:order val="4"/>
          <c:spPr>
            <a:solidFill>
              <a:schemeClr val="accent3">
                <a:lumMod val="50000"/>
              </a:schemeClr>
            </a:solidFill>
          </c:spPr>
          <c:invertIfNegative val="0"/>
          <c:dLbls>
            <c:spPr>
              <a:noFill/>
              <a:ln>
                <a:noFill/>
              </a:ln>
              <a:effectLst/>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'1.2 EINGABE.Kollegen'!$F$6</c:f>
              <c:numCache>
                <c:formatCode>General</c:formatCode>
                <c:ptCount val="1"/>
              </c:numCache>
            </c:numRef>
          </c:val>
          <c:extLst>
            <c:ext xmlns:c16="http://schemas.microsoft.com/office/drawing/2014/chart" uri="{C3380CC4-5D6E-409C-BE32-E72D297353CC}">
              <c16:uniqueId val="{00000004-9FA8-4798-A427-17F92FA1794F}"/>
            </c:ext>
          </c:extLst>
        </c:ser>
        <c:dLbls>
          <c:showLegendKey val="0"/>
          <c:showVal val="0"/>
          <c:showCatName val="0"/>
          <c:showSerName val="0"/>
          <c:showPercent val="0"/>
          <c:showBubbleSize val="0"/>
        </c:dLbls>
        <c:gapWidth val="150"/>
        <c:axId val="387024456"/>
        <c:axId val="1"/>
      </c:barChart>
      <c:catAx>
        <c:axId val="387024456"/>
        <c:scaling>
          <c:orientation val="minMax"/>
        </c:scaling>
        <c:delete val="1"/>
        <c:axPos val="b"/>
        <c:majorTickMark val="out"/>
        <c:minorTickMark val="none"/>
        <c:tickLblPos val="nextTo"/>
        <c:crossAx val="1"/>
        <c:crosses val="autoZero"/>
        <c:auto val="1"/>
        <c:lblAlgn val="ctr"/>
        <c:lblOffset val="100"/>
        <c:noMultiLvlLbl val="0"/>
      </c:catAx>
      <c:valAx>
        <c:axId val="1"/>
        <c:scaling>
          <c:orientation val="minMax"/>
        </c:scaling>
        <c:delete val="1"/>
        <c:axPos val="l"/>
        <c:numFmt formatCode="General" sourceLinked="1"/>
        <c:majorTickMark val="out"/>
        <c:minorTickMark val="none"/>
        <c:tickLblPos val="nextTo"/>
        <c:crossAx val="38702445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de-DE"/>
    </a:p>
  </c:txPr>
  <c:printSettings>
    <c:headerFooter/>
    <c:pageMargins b="0.78740157499999996" l="0.7" r="0.7" t="0.78740157499999996"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37"/>
    </mc:Choice>
    <mc:Fallback>
      <c:style val="37"/>
    </mc:Fallback>
  </mc:AlternateContent>
  <c:chart>
    <c:autoTitleDeleted val="0"/>
    <c:plotArea>
      <c:layout>
        <c:manualLayout>
          <c:layoutTarget val="inner"/>
          <c:xMode val="edge"/>
          <c:yMode val="edge"/>
          <c:x val="3.6620530565167245E-2"/>
          <c:y val="0"/>
          <c:w val="0.96337946943483277"/>
          <c:h val="1"/>
        </c:manualLayout>
      </c:layout>
      <c:barChart>
        <c:barDir val="col"/>
        <c:grouping val="clustered"/>
        <c:varyColors val="0"/>
        <c:ser>
          <c:idx val="0"/>
          <c:order val="0"/>
          <c:spPr>
            <a:solidFill>
              <a:schemeClr val="bg1"/>
            </a:solidFill>
          </c:spPr>
          <c:invertIfNegative val="0"/>
          <c:dLbls>
            <c:spPr>
              <a:noFill/>
              <a:ln>
                <a:noFill/>
              </a:ln>
              <a:effectLst/>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'1.2 EINGABE.Kollegen'!$B$7</c:f>
              <c:numCache>
                <c:formatCode>General</c:formatCode>
                <c:ptCount val="1"/>
              </c:numCache>
            </c:numRef>
          </c:val>
          <c:extLst>
            <c:ext xmlns:c16="http://schemas.microsoft.com/office/drawing/2014/chart" uri="{C3380CC4-5D6E-409C-BE32-E72D297353CC}">
              <c16:uniqueId val="{00000000-106F-48DA-BDC3-E4EDAAC8A623}"/>
            </c:ext>
          </c:extLst>
        </c:ser>
        <c:ser>
          <c:idx val="1"/>
          <c:order val="1"/>
          <c:spPr>
            <a:solidFill>
              <a:schemeClr val="accent3">
                <a:lumMod val="40000"/>
                <a:lumOff val="60000"/>
              </a:schemeClr>
            </a:solidFill>
          </c:spPr>
          <c:invertIfNegative val="0"/>
          <c:dLbls>
            <c:spPr>
              <a:noFill/>
              <a:ln>
                <a:noFill/>
              </a:ln>
              <a:effectLst/>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'1.2 EINGABE.Kollegen'!$C$7</c:f>
              <c:numCache>
                <c:formatCode>General</c:formatCode>
                <c:ptCount val="1"/>
              </c:numCache>
            </c:numRef>
          </c:val>
          <c:extLst>
            <c:ext xmlns:c16="http://schemas.microsoft.com/office/drawing/2014/chart" uri="{C3380CC4-5D6E-409C-BE32-E72D297353CC}">
              <c16:uniqueId val="{00000001-106F-48DA-BDC3-E4EDAAC8A623}"/>
            </c:ext>
          </c:extLst>
        </c:ser>
        <c:ser>
          <c:idx val="2"/>
          <c:order val="2"/>
          <c:spPr>
            <a:solidFill>
              <a:schemeClr val="accent3">
                <a:lumMod val="60000"/>
                <a:lumOff val="40000"/>
              </a:schemeClr>
            </a:solidFill>
          </c:spPr>
          <c:invertIfNegative val="0"/>
          <c:dLbls>
            <c:spPr>
              <a:noFill/>
              <a:ln>
                <a:noFill/>
              </a:ln>
              <a:effectLst/>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'1.2 EINGABE.Kollegen'!$D$7</c:f>
              <c:numCache>
                <c:formatCode>General</c:formatCode>
                <c:ptCount val="1"/>
              </c:numCache>
            </c:numRef>
          </c:val>
          <c:extLst>
            <c:ext xmlns:c16="http://schemas.microsoft.com/office/drawing/2014/chart" uri="{C3380CC4-5D6E-409C-BE32-E72D297353CC}">
              <c16:uniqueId val="{00000002-106F-48DA-BDC3-E4EDAAC8A623}"/>
            </c:ext>
          </c:extLst>
        </c:ser>
        <c:ser>
          <c:idx val="3"/>
          <c:order val="3"/>
          <c:spPr>
            <a:solidFill>
              <a:schemeClr val="accent3">
                <a:lumMod val="75000"/>
              </a:schemeClr>
            </a:solidFill>
          </c:spPr>
          <c:invertIfNegative val="0"/>
          <c:dLbls>
            <c:spPr>
              <a:noFill/>
              <a:ln>
                <a:noFill/>
              </a:ln>
              <a:effectLst/>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'1.2 EINGABE.Kollegen'!$E$7</c:f>
              <c:numCache>
                <c:formatCode>General</c:formatCode>
                <c:ptCount val="1"/>
              </c:numCache>
            </c:numRef>
          </c:val>
          <c:extLst>
            <c:ext xmlns:c16="http://schemas.microsoft.com/office/drawing/2014/chart" uri="{C3380CC4-5D6E-409C-BE32-E72D297353CC}">
              <c16:uniqueId val="{00000003-106F-48DA-BDC3-E4EDAAC8A623}"/>
            </c:ext>
          </c:extLst>
        </c:ser>
        <c:ser>
          <c:idx val="4"/>
          <c:order val="4"/>
          <c:spPr>
            <a:solidFill>
              <a:schemeClr val="accent3">
                <a:lumMod val="50000"/>
              </a:schemeClr>
            </a:solidFill>
          </c:spPr>
          <c:invertIfNegative val="0"/>
          <c:dLbls>
            <c:spPr>
              <a:noFill/>
              <a:ln>
                <a:noFill/>
              </a:ln>
              <a:effectLst/>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'1.2 EINGABE.Kollegen'!$F$7</c:f>
              <c:numCache>
                <c:formatCode>General</c:formatCode>
                <c:ptCount val="1"/>
              </c:numCache>
            </c:numRef>
          </c:val>
          <c:extLst>
            <c:ext xmlns:c16="http://schemas.microsoft.com/office/drawing/2014/chart" uri="{C3380CC4-5D6E-409C-BE32-E72D297353CC}">
              <c16:uniqueId val="{00000004-106F-48DA-BDC3-E4EDAAC8A623}"/>
            </c:ext>
          </c:extLst>
        </c:ser>
        <c:dLbls>
          <c:showLegendKey val="0"/>
          <c:showVal val="0"/>
          <c:showCatName val="0"/>
          <c:showSerName val="0"/>
          <c:showPercent val="0"/>
          <c:showBubbleSize val="0"/>
        </c:dLbls>
        <c:gapWidth val="150"/>
        <c:axId val="387025768"/>
        <c:axId val="1"/>
      </c:barChart>
      <c:catAx>
        <c:axId val="387025768"/>
        <c:scaling>
          <c:orientation val="minMax"/>
        </c:scaling>
        <c:delete val="1"/>
        <c:axPos val="b"/>
        <c:majorTickMark val="out"/>
        <c:minorTickMark val="none"/>
        <c:tickLblPos val="nextTo"/>
        <c:crossAx val="1"/>
        <c:crosses val="autoZero"/>
        <c:auto val="1"/>
        <c:lblAlgn val="ctr"/>
        <c:lblOffset val="100"/>
        <c:noMultiLvlLbl val="0"/>
      </c:catAx>
      <c:valAx>
        <c:axId val="1"/>
        <c:scaling>
          <c:orientation val="minMax"/>
        </c:scaling>
        <c:delete val="1"/>
        <c:axPos val="l"/>
        <c:numFmt formatCode="General" sourceLinked="1"/>
        <c:majorTickMark val="out"/>
        <c:minorTickMark val="none"/>
        <c:tickLblPos val="nextTo"/>
        <c:crossAx val="38702576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de-DE"/>
    </a:p>
  </c:txPr>
  <c:printSettings>
    <c:headerFooter/>
    <c:pageMargins b="0.78740157499999996" l="0.7" r="0.7" t="0.78740157499999996"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37"/>
    </mc:Choice>
    <mc:Fallback>
      <c:style val="37"/>
    </mc:Fallback>
  </mc:AlternateContent>
  <c:chart>
    <c:autoTitleDeleted val="0"/>
    <c:plotArea>
      <c:layout>
        <c:manualLayout>
          <c:layoutTarget val="inner"/>
          <c:xMode val="edge"/>
          <c:yMode val="edge"/>
          <c:x val="3.6620530565167245E-2"/>
          <c:y val="0"/>
          <c:w val="0.96337946943483277"/>
          <c:h val="1"/>
        </c:manualLayout>
      </c:layout>
      <c:barChart>
        <c:barDir val="col"/>
        <c:grouping val="clustered"/>
        <c:varyColors val="0"/>
        <c:ser>
          <c:idx val="0"/>
          <c:order val="0"/>
          <c:spPr>
            <a:solidFill>
              <a:schemeClr val="bg1"/>
            </a:solidFill>
          </c:spPr>
          <c:invertIfNegative val="0"/>
          <c:dLbls>
            <c:spPr>
              <a:noFill/>
              <a:ln>
                <a:noFill/>
              </a:ln>
              <a:effectLst/>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'1.2 EINGABE.Kollegen'!$B$8</c:f>
              <c:numCache>
                <c:formatCode>General</c:formatCode>
                <c:ptCount val="1"/>
              </c:numCache>
            </c:numRef>
          </c:val>
          <c:extLst>
            <c:ext xmlns:c16="http://schemas.microsoft.com/office/drawing/2014/chart" uri="{C3380CC4-5D6E-409C-BE32-E72D297353CC}">
              <c16:uniqueId val="{00000000-420A-4A41-A875-75651C807532}"/>
            </c:ext>
          </c:extLst>
        </c:ser>
        <c:ser>
          <c:idx val="1"/>
          <c:order val="1"/>
          <c:spPr>
            <a:solidFill>
              <a:schemeClr val="accent3">
                <a:lumMod val="40000"/>
                <a:lumOff val="60000"/>
              </a:schemeClr>
            </a:solidFill>
          </c:spPr>
          <c:invertIfNegative val="0"/>
          <c:dLbls>
            <c:spPr>
              <a:noFill/>
              <a:ln>
                <a:noFill/>
              </a:ln>
              <a:effectLst/>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'1.2 EINGABE.Kollegen'!$C$8</c:f>
              <c:numCache>
                <c:formatCode>General</c:formatCode>
                <c:ptCount val="1"/>
              </c:numCache>
            </c:numRef>
          </c:val>
          <c:extLst>
            <c:ext xmlns:c16="http://schemas.microsoft.com/office/drawing/2014/chart" uri="{C3380CC4-5D6E-409C-BE32-E72D297353CC}">
              <c16:uniqueId val="{00000001-420A-4A41-A875-75651C807532}"/>
            </c:ext>
          </c:extLst>
        </c:ser>
        <c:ser>
          <c:idx val="2"/>
          <c:order val="2"/>
          <c:spPr>
            <a:solidFill>
              <a:schemeClr val="accent3">
                <a:lumMod val="60000"/>
                <a:lumOff val="40000"/>
              </a:schemeClr>
            </a:solidFill>
          </c:spPr>
          <c:invertIfNegative val="0"/>
          <c:dLbls>
            <c:spPr>
              <a:noFill/>
              <a:ln>
                <a:noFill/>
              </a:ln>
              <a:effectLst/>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'1.2 EINGABE.Kollegen'!$D$8</c:f>
              <c:numCache>
                <c:formatCode>General</c:formatCode>
                <c:ptCount val="1"/>
              </c:numCache>
            </c:numRef>
          </c:val>
          <c:extLst>
            <c:ext xmlns:c16="http://schemas.microsoft.com/office/drawing/2014/chart" uri="{C3380CC4-5D6E-409C-BE32-E72D297353CC}">
              <c16:uniqueId val="{00000002-420A-4A41-A875-75651C807532}"/>
            </c:ext>
          </c:extLst>
        </c:ser>
        <c:ser>
          <c:idx val="3"/>
          <c:order val="3"/>
          <c:spPr>
            <a:solidFill>
              <a:schemeClr val="accent3">
                <a:lumMod val="75000"/>
              </a:schemeClr>
            </a:solidFill>
          </c:spPr>
          <c:invertIfNegative val="0"/>
          <c:dLbls>
            <c:spPr>
              <a:noFill/>
              <a:ln>
                <a:noFill/>
              </a:ln>
              <a:effectLst/>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'1.2 EINGABE.Kollegen'!$E$8</c:f>
              <c:numCache>
                <c:formatCode>General</c:formatCode>
                <c:ptCount val="1"/>
              </c:numCache>
            </c:numRef>
          </c:val>
          <c:extLst>
            <c:ext xmlns:c16="http://schemas.microsoft.com/office/drawing/2014/chart" uri="{C3380CC4-5D6E-409C-BE32-E72D297353CC}">
              <c16:uniqueId val="{00000003-420A-4A41-A875-75651C807532}"/>
            </c:ext>
          </c:extLst>
        </c:ser>
        <c:ser>
          <c:idx val="4"/>
          <c:order val="4"/>
          <c:spPr>
            <a:solidFill>
              <a:schemeClr val="accent3">
                <a:lumMod val="50000"/>
              </a:schemeClr>
            </a:solidFill>
          </c:spPr>
          <c:invertIfNegative val="0"/>
          <c:dLbls>
            <c:spPr>
              <a:noFill/>
              <a:ln>
                <a:noFill/>
              </a:ln>
              <a:effectLst/>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'1.2 EINGABE.Kollegen'!$F$8</c:f>
              <c:numCache>
                <c:formatCode>General</c:formatCode>
                <c:ptCount val="1"/>
              </c:numCache>
            </c:numRef>
          </c:val>
          <c:extLst>
            <c:ext xmlns:c16="http://schemas.microsoft.com/office/drawing/2014/chart" uri="{C3380CC4-5D6E-409C-BE32-E72D297353CC}">
              <c16:uniqueId val="{00000004-420A-4A41-A875-75651C807532}"/>
            </c:ext>
          </c:extLst>
        </c:ser>
        <c:dLbls>
          <c:showLegendKey val="0"/>
          <c:showVal val="0"/>
          <c:showCatName val="0"/>
          <c:showSerName val="0"/>
          <c:showPercent val="0"/>
          <c:showBubbleSize val="0"/>
        </c:dLbls>
        <c:gapWidth val="150"/>
        <c:axId val="387020520"/>
        <c:axId val="1"/>
      </c:barChart>
      <c:catAx>
        <c:axId val="387020520"/>
        <c:scaling>
          <c:orientation val="minMax"/>
        </c:scaling>
        <c:delete val="1"/>
        <c:axPos val="b"/>
        <c:majorTickMark val="out"/>
        <c:minorTickMark val="none"/>
        <c:tickLblPos val="nextTo"/>
        <c:crossAx val="1"/>
        <c:crosses val="autoZero"/>
        <c:auto val="1"/>
        <c:lblAlgn val="ctr"/>
        <c:lblOffset val="100"/>
        <c:noMultiLvlLbl val="0"/>
      </c:catAx>
      <c:valAx>
        <c:axId val="1"/>
        <c:scaling>
          <c:orientation val="minMax"/>
        </c:scaling>
        <c:delete val="1"/>
        <c:axPos val="l"/>
        <c:numFmt formatCode="General" sourceLinked="1"/>
        <c:majorTickMark val="out"/>
        <c:minorTickMark val="none"/>
        <c:tickLblPos val="nextTo"/>
        <c:crossAx val="38702052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de-DE"/>
    </a:p>
  </c:txPr>
  <c:printSettings>
    <c:headerFooter/>
    <c:pageMargins b="0.78740157499999996" l="0.7" r="0.7" t="0.78740157499999996" header="0.3" footer="0.3"/>
    <c:pageSetup/>
  </c:printSettings>
</c:chartSpac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523875</xdr:colOff>
          <xdr:row>5</xdr:row>
          <xdr:rowOff>257175</xdr:rowOff>
        </xdr:from>
        <xdr:to>
          <xdr:col>2</xdr:col>
          <xdr:colOff>1600200</xdr:colOff>
          <xdr:row>6</xdr:row>
          <xdr:rowOff>114300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7A45B1F0-03EE-4201-BD54-4E0E9A636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Liste vollständig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514350</xdr:colOff>
          <xdr:row>5</xdr:row>
          <xdr:rowOff>228600</xdr:rowOff>
        </xdr:from>
        <xdr:to>
          <xdr:col>7</xdr:col>
          <xdr:colOff>1409700</xdr:colOff>
          <xdr:row>6</xdr:row>
          <xdr:rowOff>219075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432B1945-B1A7-4AEF-B952-AA7CAD4C8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Liste vollständig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552450</xdr:colOff>
          <xdr:row>5</xdr:row>
          <xdr:rowOff>238125</xdr:rowOff>
        </xdr:from>
        <xdr:to>
          <xdr:col>12</xdr:col>
          <xdr:colOff>1524000</xdr:colOff>
          <xdr:row>6</xdr:row>
          <xdr:rowOff>152400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44C72D94-D146-4470-95F0-73D173284CF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Liste vollständig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447675</xdr:colOff>
          <xdr:row>5</xdr:row>
          <xdr:rowOff>247650</xdr:rowOff>
        </xdr:from>
        <xdr:to>
          <xdr:col>17</xdr:col>
          <xdr:colOff>1371600</xdr:colOff>
          <xdr:row>6</xdr:row>
          <xdr:rowOff>190500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4EFB546-8FD7-4FC8-BB95-3B10DEB6F1E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Liste vollständig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571500</xdr:colOff>
          <xdr:row>5</xdr:row>
          <xdr:rowOff>238125</xdr:rowOff>
        </xdr:from>
        <xdr:to>
          <xdr:col>22</xdr:col>
          <xdr:colOff>1533525</xdr:colOff>
          <xdr:row>6</xdr:row>
          <xdr:rowOff>142875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15B8C25B-0E2E-4C96-B74E-EE6BCF840AA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Liste vollständig</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0</xdr:rowOff>
    </xdr:from>
    <xdr:to>
      <xdr:col>15</xdr:col>
      <xdr:colOff>0</xdr:colOff>
      <xdr:row>15</xdr:row>
      <xdr:rowOff>190500</xdr:rowOff>
    </xdr:to>
    <xdr:graphicFrame macro="">
      <xdr:nvGraphicFramePr>
        <xdr:cNvPr id="4343" name="Diagramm 1">
          <a:extLst>
            <a:ext uri="{FF2B5EF4-FFF2-40B4-BE49-F238E27FC236}">
              <a16:creationId xmlns:a16="http://schemas.microsoft.com/office/drawing/2014/main" id="{E11F55A6-0687-410F-A6AA-E3600A95F8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752475</xdr:colOff>
      <xdr:row>20</xdr:row>
      <xdr:rowOff>9525</xdr:rowOff>
    </xdr:from>
    <xdr:to>
      <xdr:col>2</xdr:col>
      <xdr:colOff>752475</xdr:colOff>
      <xdr:row>28</xdr:row>
      <xdr:rowOff>171450</xdr:rowOff>
    </xdr:to>
    <xdr:graphicFrame macro="">
      <xdr:nvGraphicFramePr>
        <xdr:cNvPr id="4344" name="Diagramm 8">
          <a:extLst>
            <a:ext uri="{FF2B5EF4-FFF2-40B4-BE49-F238E27FC236}">
              <a16:creationId xmlns:a16="http://schemas.microsoft.com/office/drawing/2014/main" id="{3805289E-DB0A-4D67-AB4C-4F4AFD7D02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95250</xdr:colOff>
      <xdr:row>20</xdr:row>
      <xdr:rowOff>9525</xdr:rowOff>
    </xdr:from>
    <xdr:to>
      <xdr:col>5</xdr:col>
      <xdr:colOff>742950</xdr:colOff>
      <xdr:row>28</xdr:row>
      <xdr:rowOff>171450</xdr:rowOff>
    </xdr:to>
    <xdr:graphicFrame macro="">
      <xdr:nvGraphicFramePr>
        <xdr:cNvPr id="4345" name="Diagramm 9">
          <a:extLst>
            <a:ext uri="{FF2B5EF4-FFF2-40B4-BE49-F238E27FC236}">
              <a16:creationId xmlns:a16="http://schemas.microsoft.com/office/drawing/2014/main" id="{3806352C-E3EA-4E05-845F-BE57042D0F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104775</xdr:colOff>
      <xdr:row>20</xdr:row>
      <xdr:rowOff>9525</xdr:rowOff>
    </xdr:from>
    <xdr:to>
      <xdr:col>8</xdr:col>
      <xdr:colOff>1390650</xdr:colOff>
      <xdr:row>28</xdr:row>
      <xdr:rowOff>171450</xdr:rowOff>
    </xdr:to>
    <xdr:graphicFrame macro="">
      <xdr:nvGraphicFramePr>
        <xdr:cNvPr id="4346" name="Diagramm 10">
          <a:extLst>
            <a:ext uri="{FF2B5EF4-FFF2-40B4-BE49-F238E27FC236}">
              <a16:creationId xmlns:a16="http://schemas.microsoft.com/office/drawing/2014/main" id="{88D78E6C-6F28-4502-8DDE-763DB2BDEF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9525</xdr:colOff>
      <xdr:row>20</xdr:row>
      <xdr:rowOff>0</xdr:rowOff>
    </xdr:from>
    <xdr:to>
      <xdr:col>11</xdr:col>
      <xdr:colOff>752475</xdr:colOff>
      <xdr:row>28</xdr:row>
      <xdr:rowOff>161925</xdr:rowOff>
    </xdr:to>
    <xdr:graphicFrame macro="">
      <xdr:nvGraphicFramePr>
        <xdr:cNvPr id="4347" name="Diagramm 11">
          <a:extLst>
            <a:ext uri="{FF2B5EF4-FFF2-40B4-BE49-F238E27FC236}">
              <a16:creationId xmlns:a16="http://schemas.microsoft.com/office/drawing/2014/main" id="{2DC0E79E-E37A-4F82-8A68-192AA108EC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13</xdr:col>
      <xdr:colOff>0</xdr:colOff>
      <xdr:row>20</xdr:row>
      <xdr:rowOff>0</xdr:rowOff>
    </xdr:from>
    <xdr:to>
      <xdr:col>14</xdr:col>
      <xdr:colOff>1400175</xdr:colOff>
      <xdr:row>28</xdr:row>
      <xdr:rowOff>161925</xdr:rowOff>
    </xdr:to>
    <xdr:graphicFrame macro="">
      <xdr:nvGraphicFramePr>
        <xdr:cNvPr id="4348" name="Diagramm 12">
          <a:extLst>
            <a:ext uri="{FF2B5EF4-FFF2-40B4-BE49-F238E27FC236}">
              <a16:creationId xmlns:a16="http://schemas.microsoft.com/office/drawing/2014/main" id="{33B36893-71A8-47A1-A352-B0DABC622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133350</xdr:colOff>
      <xdr:row>0</xdr:row>
      <xdr:rowOff>19050</xdr:rowOff>
    </xdr:from>
    <xdr:to>
      <xdr:col>24</xdr:col>
      <xdr:colOff>266700</xdr:colOff>
      <xdr:row>29</xdr:row>
      <xdr:rowOff>0</xdr:rowOff>
    </xdr:to>
    <xdr:graphicFrame macro="">
      <xdr:nvGraphicFramePr>
        <xdr:cNvPr id="4349" name="Diagramm 8">
          <a:extLst>
            <a:ext uri="{FF2B5EF4-FFF2-40B4-BE49-F238E27FC236}">
              <a16:creationId xmlns:a16="http://schemas.microsoft.com/office/drawing/2014/main" id="{9CB4A57A-90F3-4A79-82BE-0459A52851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17</xdr:col>
      <xdr:colOff>9525</xdr:colOff>
      <xdr:row>30</xdr:row>
      <xdr:rowOff>9525</xdr:rowOff>
    </xdr:from>
    <xdr:to>
      <xdr:col>18</xdr:col>
      <xdr:colOff>428625</xdr:colOff>
      <xdr:row>36</xdr:row>
      <xdr:rowOff>171450</xdr:rowOff>
    </xdr:to>
    <xdr:graphicFrame macro="">
      <xdr:nvGraphicFramePr>
        <xdr:cNvPr id="4350" name="Diagramm 1">
          <a:extLst>
            <a:ext uri="{FF2B5EF4-FFF2-40B4-BE49-F238E27FC236}">
              <a16:creationId xmlns:a16="http://schemas.microsoft.com/office/drawing/2014/main" id="{ED514AA2-8979-477B-AE8C-FB4F9B9521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xdr:col>
      <xdr:colOff>419100</xdr:colOff>
      <xdr:row>30</xdr:row>
      <xdr:rowOff>9525</xdr:rowOff>
    </xdr:from>
    <xdr:to>
      <xdr:col>19</xdr:col>
      <xdr:colOff>838200</xdr:colOff>
      <xdr:row>36</xdr:row>
      <xdr:rowOff>171450</xdr:rowOff>
    </xdr:to>
    <xdr:graphicFrame macro="">
      <xdr:nvGraphicFramePr>
        <xdr:cNvPr id="4351" name="Diagramm 14">
          <a:extLst>
            <a:ext uri="{FF2B5EF4-FFF2-40B4-BE49-F238E27FC236}">
              <a16:creationId xmlns:a16="http://schemas.microsoft.com/office/drawing/2014/main" id="{3ABDE62E-3E48-4E3B-B250-4696E2DAA2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19</xdr:col>
      <xdr:colOff>838200</xdr:colOff>
      <xdr:row>30</xdr:row>
      <xdr:rowOff>9525</xdr:rowOff>
    </xdr:from>
    <xdr:to>
      <xdr:col>21</xdr:col>
      <xdr:colOff>247650</xdr:colOff>
      <xdr:row>36</xdr:row>
      <xdr:rowOff>171450</xdr:rowOff>
    </xdr:to>
    <xdr:graphicFrame macro="">
      <xdr:nvGraphicFramePr>
        <xdr:cNvPr id="4352" name="Diagramm 15">
          <a:extLst>
            <a:ext uri="{FF2B5EF4-FFF2-40B4-BE49-F238E27FC236}">
              <a16:creationId xmlns:a16="http://schemas.microsoft.com/office/drawing/2014/main" id="{4EBE143A-07A2-4CC9-A18F-6823B9E99B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21</xdr:col>
      <xdr:colOff>247650</xdr:colOff>
      <xdr:row>30</xdr:row>
      <xdr:rowOff>9525</xdr:rowOff>
    </xdr:from>
    <xdr:to>
      <xdr:col>22</xdr:col>
      <xdr:colOff>666750</xdr:colOff>
      <xdr:row>36</xdr:row>
      <xdr:rowOff>171450</xdr:rowOff>
    </xdr:to>
    <xdr:graphicFrame macro="">
      <xdr:nvGraphicFramePr>
        <xdr:cNvPr id="4353" name="Diagramm 16">
          <a:extLst>
            <a:ext uri="{FF2B5EF4-FFF2-40B4-BE49-F238E27FC236}">
              <a16:creationId xmlns:a16="http://schemas.microsoft.com/office/drawing/2014/main" id="{BD4098C9-5808-4293-B630-974EB92C4F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22</xdr:col>
      <xdr:colOff>666750</xdr:colOff>
      <xdr:row>30</xdr:row>
      <xdr:rowOff>9525</xdr:rowOff>
    </xdr:from>
    <xdr:to>
      <xdr:col>23</xdr:col>
      <xdr:colOff>1085850</xdr:colOff>
      <xdr:row>36</xdr:row>
      <xdr:rowOff>171450</xdr:rowOff>
    </xdr:to>
    <xdr:graphicFrame macro="">
      <xdr:nvGraphicFramePr>
        <xdr:cNvPr id="4354" name="Diagramm 17">
          <a:extLst>
            <a:ext uri="{FF2B5EF4-FFF2-40B4-BE49-F238E27FC236}">
              <a16:creationId xmlns:a16="http://schemas.microsoft.com/office/drawing/2014/main" id="{0F3EC668-A7EA-4E79-BD41-EDFFF03003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K8"/>
  <sheetViews>
    <sheetView tabSelected="1" view="pageLayout" zoomScale="85" zoomScaleNormal="100" zoomScalePageLayoutView="85" workbookViewId="0">
      <selection activeCell="B8" sqref="B8"/>
    </sheetView>
  </sheetViews>
  <sheetFormatPr baseColWidth="10" defaultRowHeight="15" x14ac:dyDescent="0.25"/>
  <cols>
    <col min="1" max="1" width="50.28515625" customWidth="1"/>
    <col min="2" max="2" width="16.140625" customWidth="1"/>
    <col min="3" max="3" width="7.7109375" customWidth="1"/>
    <col min="4" max="4" width="18.5703125" customWidth="1"/>
    <col min="5" max="5" width="7.7109375" customWidth="1"/>
    <col min="6" max="6" width="18" customWidth="1"/>
    <col min="7" max="7" width="8.85546875" customWidth="1"/>
    <col min="8" max="8" width="20.7109375" customWidth="1"/>
    <col min="9" max="9" width="7.7109375" customWidth="1"/>
    <col min="10" max="10" width="20.7109375" customWidth="1"/>
    <col min="11" max="11" width="7.7109375" customWidth="1"/>
  </cols>
  <sheetData>
    <row r="1" spans="1:11" ht="50.25" customHeight="1" x14ac:dyDescent="0.25">
      <c r="A1" s="125" t="s">
        <v>84</v>
      </c>
      <c r="B1" s="126"/>
      <c r="C1" s="126"/>
      <c r="D1" s="126"/>
      <c r="E1" s="126"/>
      <c r="F1" s="126"/>
      <c r="G1" s="126"/>
      <c r="H1" s="126"/>
      <c r="I1" s="126"/>
      <c r="J1" s="126"/>
      <c r="K1" s="127"/>
    </row>
    <row r="2" spans="1:11" ht="15.75" thickBot="1" x14ac:dyDescent="0.3"/>
    <row r="3" spans="1:11" ht="47.25" customHeight="1" thickBot="1" x14ac:dyDescent="0.3">
      <c r="A3" s="82" t="s">
        <v>106</v>
      </c>
      <c r="B3" s="83" t="s">
        <v>90</v>
      </c>
      <c r="C3" s="84" t="s">
        <v>85</v>
      </c>
      <c r="D3" s="83" t="s">
        <v>108</v>
      </c>
      <c r="E3" s="84" t="s">
        <v>86</v>
      </c>
      <c r="F3" s="83" t="s">
        <v>94</v>
      </c>
      <c r="G3" s="84" t="s">
        <v>87</v>
      </c>
      <c r="H3" s="83" t="s">
        <v>95</v>
      </c>
      <c r="I3" s="84" t="s">
        <v>88</v>
      </c>
      <c r="J3" s="83" t="s">
        <v>91</v>
      </c>
      <c r="K3" s="84" t="s">
        <v>89</v>
      </c>
    </row>
    <row r="4" spans="1:11" ht="84.75" customHeight="1" thickBot="1" x14ac:dyDescent="0.3">
      <c r="A4" s="85" t="s">
        <v>109</v>
      </c>
      <c r="B4" s="86"/>
      <c r="C4" s="87"/>
      <c r="D4" s="88"/>
      <c r="E4" s="87"/>
      <c r="F4" s="88"/>
      <c r="G4" s="87"/>
      <c r="H4" s="88"/>
      <c r="I4" s="87"/>
      <c r="J4" s="88"/>
      <c r="K4" s="87"/>
    </row>
    <row r="5" spans="1:11" ht="88.5" customHeight="1" thickBot="1" x14ac:dyDescent="0.3">
      <c r="A5" s="85" t="s">
        <v>110</v>
      </c>
      <c r="B5" s="88"/>
      <c r="C5" s="89"/>
      <c r="D5" s="88"/>
      <c r="E5" s="89"/>
      <c r="F5" s="88"/>
      <c r="G5" s="89"/>
      <c r="H5" s="88"/>
      <c r="I5" s="89"/>
      <c r="J5" s="88"/>
      <c r="K5" s="89"/>
    </row>
    <row r="6" spans="1:11" ht="96" customHeight="1" thickBot="1" x14ac:dyDescent="0.3">
      <c r="A6" s="85" t="s">
        <v>111</v>
      </c>
      <c r="B6" s="88"/>
      <c r="C6" s="89"/>
      <c r="D6" s="88"/>
      <c r="E6" s="89"/>
      <c r="F6" s="88"/>
      <c r="G6" s="89"/>
      <c r="H6" s="88"/>
      <c r="I6" s="89"/>
      <c r="J6" s="88"/>
      <c r="K6" s="89"/>
    </row>
    <row r="7" spans="1:11" ht="93" customHeight="1" thickBot="1" x14ac:dyDescent="0.3">
      <c r="A7" s="85" t="s">
        <v>112</v>
      </c>
      <c r="B7" s="88"/>
      <c r="C7" s="89"/>
      <c r="D7" s="88"/>
      <c r="E7" s="89"/>
      <c r="F7" s="88"/>
      <c r="G7" s="89"/>
      <c r="H7" s="88"/>
      <c r="I7" s="89"/>
      <c r="J7" s="88"/>
      <c r="K7" s="89"/>
    </row>
    <row r="8" spans="1:11" ht="90.75" customHeight="1" thickBot="1" x14ac:dyDescent="0.3">
      <c r="A8" s="85" t="s">
        <v>113</v>
      </c>
      <c r="B8" s="88"/>
      <c r="C8" s="89"/>
      <c r="D8" s="88"/>
      <c r="E8" s="89"/>
      <c r="F8" s="88"/>
      <c r="G8" s="89"/>
      <c r="H8" s="88"/>
      <c r="I8" s="89"/>
      <c r="J8" s="88"/>
      <c r="K8" s="89"/>
    </row>
  </sheetData>
  <sheetProtection password="D646" sheet="1"/>
  <mergeCells count="1">
    <mergeCell ref="A1:K1"/>
  </mergeCells>
  <printOptions horizontalCentered="1" verticalCentered="1"/>
  <pageMargins left="0.39370078740157483" right="0.39370078740157483" top="0.39370078740157483" bottom="0.39370078740157483" header="0.31496062992125984" footer="0.31496062992125984"/>
  <pageSetup paperSize="9" scale="75" orientation="landscape" r:id="rId1"/>
  <headerFooter>
    <oddHeader xml:space="preserve">&amp;L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I28"/>
  <sheetViews>
    <sheetView workbookViewId="0">
      <selection activeCell="B4" sqref="B4:F8"/>
    </sheetView>
  </sheetViews>
  <sheetFormatPr baseColWidth="10" defaultRowHeight="15" x14ac:dyDescent="0.25"/>
  <cols>
    <col min="1" max="1" width="62.7109375" style="109" customWidth="1"/>
  </cols>
  <sheetData>
    <row r="1" spans="1:9" ht="15.75" thickBot="1" x14ac:dyDescent="0.3">
      <c r="A1" s="128" t="s">
        <v>106</v>
      </c>
      <c r="B1" s="130" t="s">
        <v>92</v>
      </c>
      <c r="C1" s="131"/>
      <c r="D1" s="131"/>
      <c r="E1" s="131"/>
      <c r="F1" s="132"/>
      <c r="G1" s="96"/>
      <c r="H1" s="133"/>
    </row>
    <row r="2" spans="1:9" ht="26.25" thickBot="1" x14ac:dyDescent="0.3">
      <c r="A2" s="128"/>
      <c r="B2" s="97" t="s">
        <v>90</v>
      </c>
      <c r="C2" s="98" t="s">
        <v>93</v>
      </c>
      <c r="D2" s="99" t="s">
        <v>94</v>
      </c>
      <c r="E2" s="100" t="s">
        <v>95</v>
      </c>
      <c r="F2" s="101" t="s">
        <v>91</v>
      </c>
      <c r="G2" s="102" t="s">
        <v>96</v>
      </c>
      <c r="H2" s="133"/>
    </row>
    <row r="3" spans="1:9" ht="15.75" thickBot="1" x14ac:dyDescent="0.3">
      <c r="A3" s="129"/>
      <c r="B3" s="135" t="s">
        <v>97</v>
      </c>
      <c r="C3" s="136"/>
      <c r="D3" s="136"/>
      <c r="E3" s="136"/>
      <c r="F3" s="137"/>
      <c r="G3" s="103"/>
      <c r="H3" s="133"/>
      <c r="I3" s="95"/>
    </row>
    <row r="4" spans="1:9" ht="45" customHeight="1" thickBot="1" x14ac:dyDescent="0.3">
      <c r="A4" s="104" t="s">
        <v>0</v>
      </c>
      <c r="B4" s="105"/>
      <c r="C4" s="105"/>
      <c r="D4" s="105"/>
      <c r="E4" s="105"/>
      <c r="F4" s="105"/>
      <c r="G4" s="106">
        <f>SUM(B4:F4)</f>
        <v>0</v>
      </c>
      <c r="H4" s="133"/>
      <c r="I4" s="107"/>
    </row>
    <row r="5" spans="1:9" ht="45" customHeight="1" thickBot="1" x14ac:dyDescent="0.3">
      <c r="A5" s="104" t="s">
        <v>19</v>
      </c>
      <c r="B5" s="105"/>
      <c r="C5" s="105"/>
      <c r="D5" s="105"/>
      <c r="E5" s="105"/>
      <c r="F5" s="105"/>
      <c r="G5" s="106">
        <f>SUM(B5:F5)</f>
        <v>0</v>
      </c>
      <c r="H5" s="133"/>
      <c r="I5" s="95"/>
    </row>
    <row r="6" spans="1:9" ht="45" customHeight="1" thickBot="1" x14ac:dyDescent="0.3">
      <c r="A6" s="104" t="s">
        <v>22</v>
      </c>
      <c r="B6" s="105"/>
      <c r="C6" s="105"/>
      <c r="D6" s="105"/>
      <c r="E6" s="105"/>
      <c r="F6" s="105"/>
      <c r="G6" s="106">
        <f>SUM(B6:F6)</f>
        <v>0</v>
      </c>
      <c r="H6" s="133"/>
      <c r="I6" s="107"/>
    </row>
    <row r="7" spans="1:9" ht="45" customHeight="1" thickBot="1" x14ac:dyDescent="0.3">
      <c r="A7" s="104" t="s">
        <v>81</v>
      </c>
      <c r="B7" s="105"/>
      <c r="C7" s="105"/>
      <c r="D7" s="105"/>
      <c r="E7" s="105"/>
      <c r="F7" s="105"/>
      <c r="G7" s="106">
        <f>SUM(B7:F7)</f>
        <v>0</v>
      </c>
      <c r="H7" s="133"/>
      <c r="I7" s="95"/>
    </row>
    <row r="8" spans="1:9" ht="45" customHeight="1" thickBot="1" x14ac:dyDescent="0.3">
      <c r="A8" s="104" t="s">
        <v>54</v>
      </c>
      <c r="B8" s="105"/>
      <c r="C8" s="105"/>
      <c r="D8" s="105"/>
      <c r="E8" s="105"/>
      <c r="F8" s="105"/>
      <c r="G8" s="119">
        <f>SUM(B8:F8)</f>
        <v>0</v>
      </c>
      <c r="H8" s="133"/>
      <c r="I8" s="107"/>
    </row>
    <row r="9" spans="1:9" x14ac:dyDescent="0.25">
      <c r="A9" s="138"/>
      <c r="B9" s="139"/>
      <c r="C9" s="139"/>
      <c r="D9" s="139"/>
      <c r="E9" s="139"/>
      <c r="F9" s="139"/>
      <c r="G9" s="92"/>
      <c r="H9" s="133"/>
      <c r="I9" s="95"/>
    </row>
    <row r="10" spans="1:9" ht="15.75" thickBot="1" x14ac:dyDescent="0.3">
      <c r="A10" s="140"/>
      <c r="B10" s="140"/>
      <c r="C10" s="140"/>
      <c r="D10" s="140"/>
      <c r="E10" s="140"/>
      <c r="F10" s="140"/>
      <c r="G10" s="93"/>
      <c r="H10" s="134"/>
      <c r="I10" s="107"/>
    </row>
    <row r="11" spans="1:9" x14ac:dyDescent="0.25">
      <c r="A11" s="1"/>
      <c r="I11" s="95"/>
    </row>
    <row r="12" spans="1:9" x14ac:dyDescent="0.25">
      <c r="A12" s="1"/>
      <c r="I12" s="107"/>
    </row>
    <row r="13" spans="1:9" x14ac:dyDescent="0.25">
      <c r="A13" s="1"/>
      <c r="I13" s="95"/>
    </row>
    <row r="14" spans="1:9" x14ac:dyDescent="0.25">
      <c r="A14" s="1"/>
      <c r="I14" s="107"/>
    </row>
    <row r="15" spans="1:9" x14ac:dyDescent="0.25">
      <c r="A15" s="1"/>
      <c r="B15" s="108"/>
      <c r="F15" s="108"/>
      <c r="G15" s="108"/>
      <c r="I15" s="95"/>
    </row>
    <row r="16" spans="1:9" x14ac:dyDescent="0.25">
      <c r="A16" s="1"/>
      <c r="I16" s="107"/>
    </row>
    <row r="17" spans="1:9" x14ac:dyDescent="0.25">
      <c r="I17" s="95"/>
    </row>
    <row r="18" spans="1:9" x14ac:dyDescent="0.25">
      <c r="A18" s="1"/>
      <c r="I18" s="107"/>
    </row>
    <row r="19" spans="1:9" x14ac:dyDescent="0.25">
      <c r="I19" s="95"/>
    </row>
    <row r="20" spans="1:9" x14ac:dyDescent="0.25">
      <c r="A20" s="1"/>
      <c r="I20" s="107"/>
    </row>
    <row r="21" spans="1:9" x14ac:dyDescent="0.25">
      <c r="I21" s="95"/>
    </row>
    <row r="22" spans="1:9" x14ac:dyDescent="0.25">
      <c r="A22" s="1"/>
      <c r="I22" s="107"/>
    </row>
    <row r="23" spans="1:9" x14ac:dyDescent="0.25">
      <c r="I23" s="95"/>
    </row>
    <row r="24" spans="1:9" x14ac:dyDescent="0.25">
      <c r="A24" s="1"/>
      <c r="I24" s="107"/>
    </row>
    <row r="25" spans="1:9" x14ac:dyDescent="0.25">
      <c r="I25" s="95"/>
    </row>
    <row r="26" spans="1:9" x14ac:dyDescent="0.25">
      <c r="A26" s="1"/>
      <c r="I26" s="107"/>
    </row>
    <row r="27" spans="1:9" x14ac:dyDescent="0.25">
      <c r="I27" s="95"/>
    </row>
    <row r="28" spans="1:9" x14ac:dyDescent="0.25">
      <c r="A28" s="1"/>
      <c r="I28" s="107"/>
    </row>
  </sheetData>
  <mergeCells count="5">
    <mergeCell ref="A1:A3"/>
    <mergeCell ref="B1:F1"/>
    <mergeCell ref="H1:H10"/>
    <mergeCell ref="B3:F3"/>
    <mergeCell ref="A9:F10"/>
  </mergeCells>
  <pageMargins left="0.7" right="0.7" top="0.78740157499999996" bottom="0.78740157499999996" header="0.3" footer="0.3"/>
  <pageSetup paperSize="9" orientation="landscape"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Y106"/>
  <sheetViews>
    <sheetView topLeftCell="I1" workbookViewId="0">
      <selection activeCell="N10" sqref="N10"/>
    </sheetView>
  </sheetViews>
  <sheetFormatPr baseColWidth="10" defaultColWidth="34.5703125" defaultRowHeight="14.25" x14ac:dyDescent="0.25"/>
  <cols>
    <col min="1" max="1" width="10.7109375" style="1" customWidth="1"/>
    <col min="2" max="2" width="3.85546875" style="2" customWidth="1"/>
    <col min="3" max="3" width="28.7109375" style="1" customWidth="1"/>
    <col min="4" max="4" width="4" style="1" customWidth="1"/>
    <col min="5" max="5" width="21.7109375" style="1" customWidth="1"/>
    <col min="6" max="6" width="7.7109375" style="1" customWidth="1"/>
    <col min="7" max="7" width="3.85546875" style="1" customWidth="1"/>
    <col min="8" max="8" width="28.7109375" style="1" customWidth="1"/>
    <col min="9" max="9" width="4.140625" style="1" customWidth="1"/>
    <col min="10" max="10" width="21.7109375" style="1" customWidth="1"/>
    <col min="11" max="11" width="7.7109375" style="1" customWidth="1"/>
    <col min="12" max="12" width="3.85546875" style="1" customWidth="1"/>
    <col min="13" max="13" width="28.7109375" style="1" customWidth="1"/>
    <col min="14" max="14" width="3.85546875" style="1" customWidth="1"/>
    <col min="15" max="15" width="21.7109375" style="1" customWidth="1"/>
    <col min="16" max="16" width="7.7109375" style="1" customWidth="1"/>
    <col min="17" max="17" width="3.85546875" style="1" customWidth="1"/>
    <col min="18" max="18" width="28.7109375" style="1" customWidth="1"/>
    <col min="19" max="19" width="3.85546875" style="1" customWidth="1"/>
    <col min="20" max="20" width="21.7109375" style="1" customWidth="1"/>
    <col min="21" max="21" width="7.7109375" style="1" customWidth="1"/>
    <col min="22" max="22" width="3.85546875" style="1" customWidth="1"/>
    <col min="23" max="23" width="28.7109375" style="1" customWidth="1"/>
    <col min="24" max="24" width="3.85546875" style="1" customWidth="1"/>
    <col min="25" max="25" width="21.7109375" style="1" customWidth="1"/>
    <col min="26" max="16384" width="34.5703125" style="1"/>
  </cols>
  <sheetData>
    <row r="1" spans="1:25" ht="36" customHeight="1" thickBot="1" x14ac:dyDescent="0.3">
      <c r="A1" s="188" t="s">
        <v>79</v>
      </c>
      <c r="B1" s="188"/>
      <c r="C1" s="188"/>
      <c r="D1" s="188"/>
      <c r="E1" s="188"/>
      <c r="F1" s="188"/>
      <c r="G1" s="188"/>
      <c r="H1" s="188"/>
      <c r="I1" s="188"/>
      <c r="J1" s="188"/>
      <c r="K1" s="188"/>
      <c r="L1" s="188"/>
      <c r="M1" s="188"/>
      <c r="N1" s="188"/>
      <c r="O1" s="188"/>
      <c r="P1" s="188"/>
      <c r="Q1" s="188"/>
      <c r="R1" s="188"/>
      <c r="S1" s="188"/>
      <c r="T1" s="188"/>
      <c r="U1" s="188"/>
      <c r="V1" s="188"/>
      <c r="W1" s="188"/>
      <c r="X1" s="188"/>
      <c r="Y1" s="188"/>
    </row>
    <row r="2" spans="1:25" ht="15" thickBot="1" x14ac:dyDescent="0.3">
      <c r="A2" s="150" t="s">
        <v>44</v>
      </c>
      <c r="B2" s="151"/>
      <c r="C2" s="151"/>
      <c r="D2" s="151"/>
      <c r="E2" s="152"/>
      <c r="G2" s="150" t="s">
        <v>45</v>
      </c>
      <c r="H2" s="151"/>
      <c r="I2" s="151"/>
      <c r="J2" s="152"/>
      <c r="L2" s="150" t="s">
        <v>46</v>
      </c>
      <c r="M2" s="151"/>
      <c r="N2" s="151"/>
      <c r="O2" s="152"/>
      <c r="Q2" s="150" t="s">
        <v>47</v>
      </c>
      <c r="R2" s="151"/>
      <c r="S2" s="151"/>
      <c r="T2" s="152"/>
      <c r="V2" s="150" t="s">
        <v>47</v>
      </c>
      <c r="W2" s="151"/>
      <c r="X2" s="151"/>
      <c r="Y2" s="152"/>
    </row>
    <row r="3" spans="1:25" ht="33.75" customHeight="1" thickBot="1" x14ac:dyDescent="0.3">
      <c r="A3" s="141" t="s">
        <v>0</v>
      </c>
      <c r="B3" s="43"/>
      <c r="C3" s="44" t="s">
        <v>39</v>
      </c>
      <c r="D3" s="156" t="s">
        <v>1</v>
      </c>
      <c r="E3" s="157"/>
      <c r="F3" s="141" t="s">
        <v>19</v>
      </c>
      <c r="G3" s="17"/>
      <c r="H3" s="20" t="s">
        <v>40</v>
      </c>
      <c r="I3" s="150" t="s">
        <v>1</v>
      </c>
      <c r="J3" s="152"/>
      <c r="K3" s="141" t="s">
        <v>22</v>
      </c>
      <c r="L3" s="8"/>
      <c r="M3" s="20" t="s">
        <v>41</v>
      </c>
      <c r="N3" s="172" t="s">
        <v>1</v>
      </c>
      <c r="O3" s="173"/>
      <c r="P3" s="182" t="s">
        <v>81</v>
      </c>
      <c r="Q3" s="17"/>
      <c r="R3" s="20" t="s">
        <v>82</v>
      </c>
      <c r="S3" s="150" t="s">
        <v>1</v>
      </c>
      <c r="T3" s="152"/>
      <c r="U3" s="182" t="s">
        <v>54</v>
      </c>
      <c r="V3" s="17"/>
      <c r="W3" s="20" t="s">
        <v>53</v>
      </c>
      <c r="X3" s="150" t="s">
        <v>1</v>
      </c>
      <c r="Y3" s="152"/>
    </row>
    <row r="4" spans="1:25" ht="84.75" customHeight="1" thickBot="1" x14ac:dyDescent="0.3">
      <c r="A4" s="141"/>
      <c r="B4" s="160" t="s">
        <v>12</v>
      </c>
      <c r="C4" s="161"/>
      <c r="D4" s="158" t="s">
        <v>43</v>
      </c>
      <c r="E4" s="159"/>
      <c r="F4" s="141"/>
      <c r="G4" s="166" t="s">
        <v>16</v>
      </c>
      <c r="H4" s="167"/>
      <c r="I4" s="168" t="s">
        <v>52</v>
      </c>
      <c r="J4" s="169"/>
      <c r="K4" s="141"/>
      <c r="L4" s="174" t="s">
        <v>20</v>
      </c>
      <c r="M4" s="175"/>
      <c r="N4" s="158" t="s">
        <v>51</v>
      </c>
      <c r="O4" s="176"/>
      <c r="P4" s="182"/>
      <c r="Q4" s="183" t="s">
        <v>48</v>
      </c>
      <c r="R4" s="184"/>
      <c r="S4" s="168" t="s">
        <v>50</v>
      </c>
      <c r="T4" s="169"/>
      <c r="U4" s="182"/>
      <c r="V4" s="189" t="s">
        <v>55</v>
      </c>
      <c r="W4" s="190"/>
      <c r="X4" s="168" t="s">
        <v>57</v>
      </c>
      <c r="Y4" s="169"/>
    </row>
    <row r="5" spans="1:25" ht="30.95" customHeight="1" x14ac:dyDescent="0.3">
      <c r="A5" s="141"/>
      <c r="B5" s="142" t="s">
        <v>13</v>
      </c>
      <c r="C5" s="34"/>
      <c r="D5" s="145" t="s">
        <v>14</v>
      </c>
      <c r="E5" s="148" t="s">
        <v>23</v>
      </c>
      <c r="F5" s="141"/>
      <c r="G5" s="153" t="s">
        <v>13</v>
      </c>
      <c r="H5" s="38"/>
      <c r="I5" s="162" t="s">
        <v>14</v>
      </c>
      <c r="J5" s="148" t="s">
        <v>18</v>
      </c>
      <c r="K5" s="141"/>
      <c r="L5" s="177" t="s">
        <v>13</v>
      </c>
      <c r="M5" s="40"/>
      <c r="N5" s="164" t="s">
        <v>14</v>
      </c>
      <c r="O5" s="148" t="s">
        <v>21</v>
      </c>
      <c r="P5" s="141"/>
      <c r="Q5" s="185" t="s">
        <v>13</v>
      </c>
      <c r="R5" s="46"/>
      <c r="S5" s="162" t="s">
        <v>14</v>
      </c>
      <c r="T5" s="148" t="s">
        <v>58</v>
      </c>
      <c r="U5" s="141"/>
      <c r="V5" s="191" t="s">
        <v>13</v>
      </c>
      <c r="W5" s="51"/>
      <c r="X5" s="162" t="s">
        <v>14</v>
      </c>
      <c r="Y5" s="148" t="s">
        <v>59</v>
      </c>
    </row>
    <row r="6" spans="1:25" ht="30.95" customHeight="1" x14ac:dyDescent="0.3">
      <c r="A6" s="141"/>
      <c r="B6" s="143"/>
      <c r="C6" s="42"/>
      <c r="D6" s="145"/>
      <c r="E6" s="149"/>
      <c r="F6" s="141"/>
      <c r="G6" s="154"/>
      <c r="H6" s="39"/>
      <c r="I6" s="163"/>
      <c r="J6" s="149"/>
      <c r="K6" s="141"/>
      <c r="L6" s="178"/>
      <c r="M6" s="41"/>
      <c r="N6" s="164"/>
      <c r="O6" s="149"/>
      <c r="P6" s="141"/>
      <c r="Q6" s="186"/>
      <c r="R6" s="47"/>
      <c r="S6" s="163"/>
      <c r="T6" s="149"/>
      <c r="U6" s="141"/>
      <c r="V6" s="192"/>
      <c r="W6" s="52"/>
      <c r="X6" s="163"/>
      <c r="Y6" s="149"/>
    </row>
    <row r="7" spans="1:25" ht="19.5" customHeight="1" thickBot="1" x14ac:dyDescent="0.35">
      <c r="A7" s="141"/>
      <c r="B7" s="143"/>
      <c r="C7" s="35"/>
      <c r="D7" s="145"/>
      <c r="E7" s="32">
        <f>COUNTIF(D10:D106,"x")</f>
        <v>0</v>
      </c>
      <c r="F7" s="141"/>
      <c r="G7" s="154"/>
      <c r="H7" s="39"/>
      <c r="I7" s="163"/>
      <c r="J7" s="32">
        <f>COUNTIF(I10:I106,"x")</f>
        <v>0</v>
      </c>
      <c r="K7" s="141"/>
      <c r="L7" s="178"/>
      <c r="M7" s="41"/>
      <c r="N7" s="164"/>
      <c r="O7" s="32">
        <f>COUNTIF(N10:N106,"x")</f>
        <v>0</v>
      </c>
      <c r="P7" s="141"/>
      <c r="Q7" s="186"/>
      <c r="R7" s="47"/>
      <c r="S7" s="163"/>
      <c r="T7" s="32">
        <f>COUNTIF(S10:S106,"x")</f>
        <v>0</v>
      </c>
      <c r="U7" s="141"/>
      <c r="V7" s="192"/>
      <c r="W7" s="52"/>
      <c r="X7" s="163"/>
      <c r="Y7" s="32">
        <f>COUNTIF(X10:X106,"x")</f>
        <v>0</v>
      </c>
    </row>
    <row r="8" spans="1:25" ht="19.5" customHeight="1" x14ac:dyDescent="0.3">
      <c r="A8" s="141"/>
      <c r="B8" s="143"/>
      <c r="C8" s="35"/>
      <c r="D8" s="146"/>
      <c r="E8" s="25"/>
      <c r="F8" s="141"/>
      <c r="G8" s="154"/>
      <c r="H8" s="39"/>
      <c r="I8" s="164"/>
      <c r="J8" s="25"/>
      <c r="K8" s="141"/>
      <c r="L8" s="178"/>
      <c r="M8" s="170" t="s">
        <v>42</v>
      </c>
      <c r="N8" s="180"/>
      <c r="O8" s="21"/>
      <c r="P8" s="182"/>
      <c r="Q8" s="186"/>
      <c r="R8" s="47"/>
      <c r="S8" s="164"/>
      <c r="T8" s="25"/>
      <c r="U8" s="182"/>
      <c r="V8" s="192"/>
      <c r="W8" s="52"/>
      <c r="X8" s="164"/>
      <c r="Y8" s="25"/>
    </row>
    <row r="9" spans="1:25" ht="30" customHeight="1" thickBot="1" x14ac:dyDescent="0.35">
      <c r="A9" s="141"/>
      <c r="B9" s="144"/>
      <c r="C9" s="36" t="s">
        <v>15</v>
      </c>
      <c r="D9" s="147"/>
      <c r="E9" s="26"/>
      <c r="F9" s="141"/>
      <c r="G9" s="155"/>
      <c r="H9" s="37" t="s">
        <v>17</v>
      </c>
      <c r="I9" s="165"/>
      <c r="J9" s="26"/>
      <c r="K9" s="141"/>
      <c r="L9" s="179"/>
      <c r="M9" s="171"/>
      <c r="N9" s="181"/>
      <c r="O9" s="22"/>
      <c r="P9" s="182"/>
      <c r="Q9" s="187"/>
      <c r="R9" s="48" t="s">
        <v>49</v>
      </c>
      <c r="S9" s="165"/>
      <c r="T9" s="26"/>
      <c r="U9" s="182"/>
      <c r="V9" s="193"/>
      <c r="W9" s="53" t="s">
        <v>56</v>
      </c>
      <c r="X9" s="165"/>
      <c r="Y9" s="26"/>
    </row>
    <row r="10" spans="1:25" ht="30" customHeight="1" x14ac:dyDescent="0.25">
      <c r="A10" s="141"/>
      <c r="B10" s="75" t="s">
        <v>2</v>
      </c>
      <c r="C10" s="4"/>
      <c r="D10" s="5"/>
      <c r="E10" s="26"/>
      <c r="F10" s="141"/>
      <c r="G10" s="73" t="s">
        <v>2</v>
      </c>
      <c r="H10" s="9"/>
      <c r="I10" s="23"/>
      <c r="J10" s="26"/>
      <c r="K10" s="141"/>
      <c r="L10" s="71" t="s">
        <v>2</v>
      </c>
      <c r="M10" s="11"/>
      <c r="N10" s="5"/>
      <c r="O10" s="45" t="str">
        <f>IF(N10="x",COUNTIF(N10,"x"),"")</f>
        <v/>
      </c>
      <c r="P10" s="182"/>
      <c r="Q10" s="78" t="s">
        <v>2</v>
      </c>
      <c r="R10" s="49"/>
      <c r="S10" s="23"/>
      <c r="T10" s="26"/>
      <c r="U10" s="182"/>
      <c r="V10" s="80" t="s">
        <v>2</v>
      </c>
      <c r="W10" s="54"/>
      <c r="X10" s="23"/>
      <c r="Y10" s="26"/>
    </row>
    <row r="11" spans="1:25" ht="30" customHeight="1" x14ac:dyDescent="0.25">
      <c r="A11" s="141"/>
      <c r="B11" s="76" t="s">
        <v>3</v>
      </c>
      <c r="C11" s="3"/>
      <c r="D11" s="6"/>
      <c r="E11" s="33"/>
      <c r="F11" s="141"/>
      <c r="G11" s="74" t="s">
        <v>3</v>
      </c>
      <c r="H11" s="10"/>
      <c r="I11" s="24"/>
      <c r="J11" s="14"/>
      <c r="K11" s="141"/>
      <c r="L11" s="72" t="s">
        <v>3</v>
      </c>
      <c r="M11" s="12"/>
      <c r="N11" s="6"/>
      <c r="O11" s="45" t="str">
        <f>IF(N11="x",COUNTIF(N10:N11,"x"),"")</f>
        <v/>
      </c>
      <c r="P11" s="182"/>
      <c r="Q11" s="79" t="s">
        <v>3</v>
      </c>
      <c r="R11" s="50"/>
      <c r="S11" s="24"/>
      <c r="T11" s="14"/>
      <c r="U11" s="182"/>
      <c r="V11" s="81" t="s">
        <v>3</v>
      </c>
      <c r="W11" s="55"/>
      <c r="X11" s="24"/>
      <c r="Y11" s="14"/>
    </row>
    <row r="12" spans="1:25" ht="30" customHeight="1" x14ac:dyDescent="0.25">
      <c r="A12" s="141"/>
      <c r="B12" s="76" t="s">
        <v>4</v>
      </c>
      <c r="C12" s="3"/>
      <c r="D12" s="6"/>
      <c r="E12" s="27"/>
      <c r="F12" s="141"/>
      <c r="G12" s="74" t="s">
        <v>4</v>
      </c>
      <c r="H12" s="10"/>
      <c r="I12" s="24"/>
      <c r="J12" s="27"/>
      <c r="K12" s="141"/>
      <c r="L12" s="72" t="s">
        <v>4</v>
      </c>
      <c r="M12" s="12"/>
      <c r="N12" s="6"/>
      <c r="O12" s="45" t="str">
        <f>IF(N12="x",COUNTIF(N10:N12,"x"),"")</f>
        <v/>
      </c>
      <c r="P12" s="182"/>
      <c r="Q12" s="79" t="s">
        <v>4</v>
      </c>
      <c r="R12" s="50"/>
      <c r="S12" s="24"/>
      <c r="T12" s="27"/>
      <c r="U12" s="182"/>
      <c r="V12" s="81" t="s">
        <v>4</v>
      </c>
      <c r="W12" s="55"/>
      <c r="X12" s="24"/>
      <c r="Y12" s="27"/>
    </row>
    <row r="13" spans="1:25" ht="30" customHeight="1" x14ac:dyDescent="0.25">
      <c r="A13" s="141"/>
      <c r="B13" s="76" t="s">
        <v>5</v>
      </c>
      <c r="C13" s="3"/>
      <c r="D13" s="6"/>
      <c r="E13" s="14"/>
      <c r="F13" s="141"/>
      <c r="G13" s="74" t="s">
        <v>5</v>
      </c>
      <c r="H13" s="10"/>
      <c r="I13" s="24"/>
      <c r="J13" s="14"/>
      <c r="K13" s="141"/>
      <c r="L13" s="72" t="s">
        <v>5</v>
      </c>
      <c r="M13" s="12"/>
      <c r="N13" s="6"/>
      <c r="O13" s="45" t="str">
        <f>IF(N13="x",COUNTIF(N10:N13,"x"),"")</f>
        <v/>
      </c>
      <c r="P13" s="182"/>
      <c r="Q13" s="79" t="s">
        <v>5</v>
      </c>
      <c r="R13" s="50"/>
      <c r="S13" s="24"/>
      <c r="T13" s="14"/>
      <c r="U13" s="182"/>
      <c r="V13" s="81" t="s">
        <v>5</v>
      </c>
      <c r="W13" s="55"/>
      <c r="X13" s="24"/>
      <c r="Y13" s="14"/>
    </row>
    <row r="14" spans="1:25" ht="30" customHeight="1" x14ac:dyDescent="0.25">
      <c r="A14" s="141"/>
      <c r="B14" s="76" t="s">
        <v>6</v>
      </c>
      <c r="C14" s="3"/>
      <c r="D14" s="6"/>
      <c r="E14" s="14"/>
      <c r="F14" s="141"/>
      <c r="G14" s="74" t="s">
        <v>6</v>
      </c>
      <c r="H14" s="10"/>
      <c r="I14" s="24"/>
      <c r="J14" s="14"/>
      <c r="K14" s="141"/>
      <c r="L14" s="72" t="s">
        <v>6</v>
      </c>
      <c r="M14" s="12"/>
      <c r="N14" s="6"/>
      <c r="O14" s="45" t="str">
        <f>IF(N14="x",COUNTIF(N10:N14,"x"),"")</f>
        <v/>
      </c>
      <c r="P14" s="182"/>
      <c r="Q14" s="79" t="s">
        <v>6</v>
      </c>
      <c r="R14" s="50"/>
      <c r="S14" s="24"/>
      <c r="T14" s="14"/>
      <c r="U14" s="182"/>
      <c r="V14" s="81" t="s">
        <v>6</v>
      </c>
      <c r="W14" s="55"/>
      <c r="X14" s="24"/>
      <c r="Y14" s="14"/>
    </row>
    <row r="15" spans="1:25" ht="30" customHeight="1" x14ac:dyDescent="0.25">
      <c r="A15" s="141"/>
      <c r="B15" s="76" t="s">
        <v>7</v>
      </c>
      <c r="C15" s="3"/>
      <c r="D15" s="6"/>
      <c r="E15" s="14"/>
      <c r="F15" s="141"/>
      <c r="G15" s="74" t="s">
        <v>7</v>
      </c>
      <c r="H15" s="10"/>
      <c r="I15" s="24"/>
      <c r="J15" s="14"/>
      <c r="K15" s="141"/>
      <c r="L15" s="72" t="s">
        <v>7</v>
      </c>
      <c r="M15" s="12"/>
      <c r="N15" s="6"/>
      <c r="O15" s="45" t="str">
        <f>IF(N15="x",COUNTIF(N10:N15,"x"),"")</f>
        <v/>
      </c>
      <c r="P15" s="182"/>
      <c r="Q15" s="79" t="s">
        <v>7</v>
      </c>
      <c r="R15" s="50"/>
      <c r="S15" s="24"/>
      <c r="T15" s="14"/>
      <c r="U15" s="182"/>
      <c r="V15" s="81" t="s">
        <v>7</v>
      </c>
      <c r="W15" s="55"/>
      <c r="X15" s="24"/>
      <c r="Y15" s="14"/>
    </row>
    <row r="16" spans="1:25" ht="30" customHeight="1" x14ac:dyDescent="0.25">
      <c r="A16" s="141"/>
      <c r="B16" s="76" t="s">
        <v>8</v>
      </c>
      <c r="C16" s="3"/>
      <c r="D16" s="6"/>
      <c r="E16" s="14"/>
      <c r="F16" s="141"/>
      <c r="G16" s="74" t="s">
        <v>8</v>
      </c>
      <c r="H16" s="10"/>
      <c r="I16" s="24"/>
      <c r="J16" s="14"/>
      <c r="K16" s="141"/>
      <c r="L16" s="72" t="s">
        <v>8</v>
      </c>
      <c r="M16" s="12"/>
      <c r="N16" s="6"/>
      <c r="O16" s="45" t="str">
        <f>IF(N16="x",COUNTIF(N10:N16,"x"),"")</f>
        <v/>
      </c>
      <c r="P16" s="182"/>
      <c r="Q16" s="79" t="s">
        <v>8</v>
      </c>
      <c r="R16" s="50"/>
      <c r="S16" s="24"/>
      <c r="T16" s="14"/>
      <c r="U16" s="182"/>
      <c r="V16" s="81" t="s">
        <v>8</v>
      </c>
      <c r="W16" s="55"/>
      <c r="X16" s="24"/>
      <c r="Y16" s="14"/>
    </row>
    <row r="17" spans="1:25" ht="30" customHeight="1" x14ac:dyDescent="0.25">
      <c r="A17" s="141"/>
      <c r="B17" s="76" t="s">
        <v>9</v>
      </c>
      <c r="C17" s="3"/>
      <c r="D17" s="6"/>
      <c r="E17" s="14"/>
      <c r="F17" s="141"/>
      <c r="G17" s="74" t="s">
        <v>9</v>
      </c>
      <c r="H17" s="10"/>
      <c r="I17" s="24"/>
      <c r="J17" s="14"/>
      <c r="K17" s="141"/>
      <c r="L17" s="72" t="s">
        <v>9</v>
      </c>
      <c r="M17" s="12"/>
      <c r="N17" s="6"/>
      <c r="O17" s="45" t="str">
        <f>IF(N17="x",COUNTIF(N10:N17,"x"),"")</f>
        <v/>
      </c>
      <c r="P17" s="182"/>
      <c r="Q17" s="79" t="s">
        <v>9</v>
      </c>
      <c r="R17" s="50"/>
      <c r="S17" s="24"/>
      <c r="T17" s="14"/>
      <c r="U17" s="182"/>
      <c r="V17" s="81" t="s">
        <v>9</v>
      </c>
      <c r="W17" s="55"/>
      <c r="X17" s="24"/>
      <c r="Y17" s="14"/>
    </row>
    <row r="18" spans="1:25" ht="30" customHeight="1" x14ac:dyDescent="0.25">
      <c r="A18" s="141"/>
      <c r="B18" s="76" t="s">
        <v>10</v>
      </c>
      <c r="C18" s="3"/>
      <c r="D18" s="6"/>
      <c r="E18" s="14"/>
      <c r="F18" s="141"/>
      <c r="G18" s="74" t="s">
        <v>10</v>
      </c>
      <c r="H18" s="10"/>
      <c r="I18" s="24"/>
      <c r="J18" s="14"/>
      <c r="K18" s="141"/>
      <c r="L18" s="72" t="s">
        <v>10</v>
      </c>
      <c r="M18" s="12"/>
      <c r="N18" s="6"/>
      <c r="O18" s="45" t="str">
        <f>IF(N18="x",COUNTIF(N10:N18,"x"),"")</f>
        <v/>
      </c>
      <c r="P18" s="182"/>
      <c r="Q18" s="79" t="s">
        <v>10</v>
      </c>
      <c r="R18" s="50"/>
      <c r="S18" s="24"/>
      <c r="T18" s="14"/>
      <c r="U18" s="182"/>
      <c r="V18" s="81" t="s">
        <v>10</v>
      </c>
      <c r="W18" s="55"/>
      <c r="X18" s="24"/>
      <c r="Y18" s="14"/>
    </row>
    <row r="19" spans="1:25" ht="30" customHeight="1" x14ac:dyDescent="0.25">
      <c r="A19" s="16"/>
      <c r="B19" s="76" t="s">
        <v>11</v>
      </c>
      <c r="C19" s="3"/>
      <c r="D19" s="6"/>
      <c r="E19" s="14"/>
      <c r="F19" s="16"/>
      <c r="G19" s="74" t="s">
        <v>11</v>
      </c>
      <c r="H19" s="10"/>
      <c r="I19" s="24"/>
      <c r="J19" s="14"/>
      <c r="K19" s="141"/>
      <c r="L19" s="72" t="s">
        <v>11</v>
      </c>
      <c r="M19" s="12"/>
      <c r="N19" s="6"/>
      <c r="O19" s="13" t="str">
        <f>IF(N19="x",COUNTIF(N10:N19,"x"),"")</f>
        <v/>
      </c>
      <c r="P19" s="16"/>
      <c r="Q19" s="79" t="s">
        <v>11</v>
      </c>
      <c r="R19" s="50"/>
      <c r="S19" s="24"/>
      <c r="T19" s="14"/>
      <c r="U19" s="16"/>
      <c r="V19" s="81" t="s">
        <v>11</v>
      </c>
      <c r="W19" s="55"/>
      <c r="X19" s="24"/>
      <c r="Y19" s="14"/>
    </row>
    <row r="20" spans="1:25" ht="30" customHeight="1" x14ac:dyDescent="0.25">
      <c r="A20" s="16"/>
      <c r="B20" s="76" t="s">
        <v>24</v>
      </c>
      <c r="C20" s="3"/>
      <c r="D20" s="6"/>
      <c r="E20" s="14"/>
      <c r="F20" s="16"/>
      <c r="G20" s="74" t="s">
        <v>24</v>
      </c>
      <c r="H20" s="10"/>
      <c r="I20" s="24"/>
      <c r="J20" s="14"/>
      <c r="K20" s="16"/>
      <c r="L20" s="72" t="s">
        <v>24</v>
      </c>
      <c r="M20" s="12"/>
      <c r="N20" s="6"/>
      <c r="O20" s="14" t="str">
        <f>IF(N20="x",COUNTIF(N10:N20,"x"),"")</f>
        <v/>
      </c>
      <c r="P20" s="16"/>
      <c r="Q20" s="79" t="s">
        <v>24</v>
      </c>
      <c r="R20" s="50"/>
      <c r="S20" s="24"/>
      <c r="T20" s="14"/>
      <c r="U20" s="16"/>
      <c r="V20" s="81" t="s">
        <v>24</v>
      </c>
      <c r="W20" s="55"/>
      <c r="X20" s="24"/>
      <c r="Y20" s="14"/>
    </row>
    <row r="21" spans="1:25" ht="30" customHeight="1" x14ac:dyDescent="0.25">
      <c r="A21" s="16"/>
      <c r="B21" s="76" t="s">
        <v>25</v>
      </c>
      <c r="C21" s="3"/>
      <c r="D21" s="6"/>
      <c r="E21" s="14"/>
      <c r="F21" s="16"/>
      <c r="G21" s="74" t="s">
        <v>25</v>
      </c>
      <c r="H21" s="10"/>
      <c r="I21" s="24"/>
      <c r="J21" s="14"/>
      <c r="K21" s="7"/>
      <c r="L21" s="72" t="s">
        <v>25</v>
      </c>
      <c r="M21" s="12"/>
      <c r="N21" s="6"/>
      <c r="O21" s="14" t="str">
        <f>IF(N21="x",COUNTIF(N10:N21,"x"),"")</f>
        <v/>
      </c>
      <c r="P21" s="16"/>
      <c r="Q21" s="79" t="s">
        <v>25</v>
      </c>
      <c r="R21" s="50"/>
      <c r="S21" s="24"/>
      <c r="T21" s="14"/>
      <c r="U21" s="16"/>
      <c r="V21" s="81" t="s">
        <v>25</v>
      </c>
      <c r="W21" s="55"/>
      <c r="X21" s="24"/>
      <c r="Y21" s="14"/>
    </row>
    <row r="22" spans="1:25" ht="30" customHeight="1" x14ac:dyDescent="0.25">
      <c r="A22" s="16"/>
      <c r="B22" s="76" t="s">
        <v>26</v>
      </c>
      <c r="C22" s="3"/>
      <c r="D22" s="6"/>
      <c r="E22" s="14"/>
      <c r="F22" s="16"/>
      <c r="G22" s="74" t="s">
        <v>26</v>
      </c>
      <c r="H22" s="10"/>
      <c r="I22" s="24"/>
      <c r="J22" s="14"/>
      <c r="K22" s="7"/>
      <c r="L22" s="72" t="s">
        <v>26</v>
      </c>
      <c r="M22" s="12"/>
      <c r="N22" s="6"/>
      <c r="O22" s="14" t="str">
        <f>IF(N22="x",COUNTIF(N10:N22,"x"),"")</f>
        <v/>
      </c>
      <c r="P22" s="16"/>
      <c r="Q22" s="79" t="s">
        <v>26</v>
      </c>
      <c r="R22" s="50"/>
      <c r="S22" s="24"/>
      <c r="T22" s="14"/>
      <c r="U22" s="16"/>
      <c r="V22" s="81" t="s">
        <v>26</v>
      </c>
      <c r="W22" s="55"/>
      <c r="X22" s="24"/>
      <c r="Y22" s="14"/>
    </row>
    <row r="23" spans="1:25" ht="30" customHeight="1" x14ac:dyDescent="0.25">
      <c r="A23" s="16"/>
      <c r="B23" s="76" t="s">
        <v>27</v>
      </c>
      <c r="C23" s="3"/>
      <c r="D23" s="6"/>
      <c r="E23" s="14"/>
      <c r="F23" s="16"/>
      <c r="G23" s="74" t="s">
        <v>27</v>
      </c>
      <c r="H23" s="10"/>
      <c r="I23" s="24"/>
      <c r="J23" s="14"/>
      <c r="K23" s="7"/>
      <c r="L23" s="72" t="s">
        <v>27</v>
      </c>
      <c r="M23" s="12"/>
      <c r="N23" s="6"/>
      <c r="O23" s="14" t="str">
        <f>IF(N23="x",COUNTIF(N10:N23,"x"),"")</f>
        <v/>
      </c>
      <c r="P23" s="16"/>
      <c r="Q23" s="79" t="s">
        <v>27</v>
      </c>
      <c r="R23" s="50"/>
      <c r="S23" s="24"/>
      <c r="T23" s="14"/>
      <c r="U23" s="16"/>
      <c r="V23" s="81" t="s">
        <v>27</v>
      </c>
      <c r="W23" s="55"/>
      <c r="X23" s="24"/>
      <c r="Y23" s="14"/>
    </row>
    <row r="24" spans="1:25" ht="30" customHeight="1" x14ac:dyDescent="0.25">
      <c r="A24" s="16"/>
      <c r="B24" s="76" t="s">
        <v>28</v>
      </c>
      <c r="C24" s="3"/>
      <c r="D24" s="6"/>
      <c r="E24" s="14"/>
      <c r="F24" s="16"/>
      <c r="G24" s="74" t="s">
        <v>28</v>
      </c>
      <c r="H24" s="10"/>
      <c r="I24" s="24"/>
      <c r="J24" s="14"/>
      <c r="K24" s="7"/>
      <c r="L24" s="72" t="s">
        <v>28</v>
      </c>
      <c r="M24" s="12"/>
      <c r="N24" s="6"/>
      <c r="O24" s="14" t="str">
        <f>IF(N24="x",COUNTIF(N10:N24,"x"),"")</f>
        <v/>
      </c>
      <c r="P24" s="16"/>
      <c r="Q24" s="79" t="s">
        <v>28</v>
      </c>
      <c r="R24" s="50"/>
      <c r="S24" s="24"/>
      <c r="T24" s="14"/>
      <c r="U24" s="16"/>
      <c r="V24" s="81" t="s">
        <v>28</v>
      </c>
      <c r="W24" s="55"/>
      <c r="X24" s="24"/>
      <c r="Y24" s="14"/>
    </row>
    <row r="25" spans="1:25" ht="30" customHeight="1" x14ac:dyDescent="0.25">
      <c r="A25" s="16"/>
      <c r="B25" s="76" t="s">
        <v>29</v>
      </c>
      <c r="C25" s="3"/>
      <c r="D25" s="6"/>
      <c r="E25" s="14"/>
      <c r="F25" s="16"/>
      <c r="G25" s="74" t="s">
        <v>29</v>
      </c>
      <c r="H25" s="10"/>
      <c r="I25" s="24"/>
      <c r="J25" s="14"/>
      <c r="K25" s="7"/>
      <c r="L25" s="72" t="s">
        <v>29</v>
      </c>
      <c r="M25" s="12"/>
      <c r="N25" s="6"/>
      <c r="O25" s="14" t="str">
        <f>IF(N25="x",COUNTIF(N10:N25,"x"),"")</f>
        <v/>
      </c>
      <c r="P25" s="16"/>
      <c r="Q25" s="79" t="s">
        <v>29</v>
      </c>
      <c r="R25" s="50"/>
      <c r="S25" s="24"/>
      <c r="T25" s="14"/>
      <c r="U25" s="16"/>
      <c r="V25" s="81" t="s">
        <v>29</v>
      </c>
      <c r="W25" s="55"/>
      <c r="X25" s="24"/>
      <c r="Y25" s="14"/>
    </row>
    <row r="26" spans="1:25" ht="30" customHeight="1" x14ac:dyDescent="0.25">
      <c r="A26" s="16"/>
      <c r="B26" s="76" t="s">
        <v>30</v>
      </c>
      <c r="C26" s="3"/>
      <c r="D26" s="6"/>
      <c r="E26" s="14"/>
      <c r="F26" s="16"/>
      <c r="G26" s="74" t="s">
        <v>30</v>
      </c>
      <c r="H26" s="10"/>
      <c r="I26" s="24"/>
      <c r="J26" s="14"/>
      <c r="K26" s="7"/>
      <c r="L26" s="72" t="s">
        <v>30</v>
      </c>
      <c r="M26" s="12"/>
      <c r="N26" s="6"/>
      <c r="O26" s="14" t="str">
        <f>IF(N26="x",COUNTIF(N10:N26,"x"),"")</f>
        <v/>
      </c>
      <c r="P26" s="16"/>
      <c r="Q26" s="79" t="s">
        <v>30</v>
      </c>
      <c r="R26" s="50"/>
      <c r="S26" s="24"/>
      <c r="T26" s="14"/>
      <c r="U26" s="16"/>
      <c r="V26" s="81" t="s">
        <v>30</v>
      </c>
      <c r="W26" s="55"/>
      <c r="X26" s="24"/>
      <c r="Y26" s="14"/>
    </row>
    <row r="27" spans="1:25" ht="30" customHeight="1" x14ac:dyDescent="0.25">
      <c r="A27" s="16"/>
      <c r="B27" s="76" t="s">
        <v>31</v>
      </c>
      <c r="C27" s="3"/>
      <c r="D27" s="6"/>
      <c r="E27" s="14"/>
      <c r="F27" s="16"/>
      <c r="G27" s="74" t="s">
        <v>31</v>
      </c>
      <c r="H27" s="10"/>
      <c r="I27" s="24"/>
      <c r="J27" s="14"/>
      <c r="K27" s="7"/>
      <c r="L27" s="72" t="s">
        <v>31</v>
      </c>
      <c r="M27" s="12"/>
      <c r="N27" s="6"/>
      <c r="O27" s="14" t="str">
        <f>IF(N27="x",COUNTIF(N10:N27,"x"),"")</f>
        <v/>
      </c>
      <c r="P27" s="16"/>
      <c r="Q27" s="79" t="s">
        <v>31</v>
      </c>
      <c r="R27" s="50"/>
      <c r="S27" s="24"/>
      <c r="T27" s="14"/>
      <c r="U27" s="16"/>
      <c r="V27" s="81" t="s">
        <v>31</v>
      </c>
      <c r="W27" s="55"/>
      <c r="X27" s="24"/>
      <c r="Y27" s="14"/>
    </row>
    <row r="28" spans="1:25" ht="30" customHeight="1" x14ac:dyDescent="0.25">
      <c r="A28" s="16"/>
      <c r="B28" s="76" t="s">
        <v>32</v>
      </c>
      <c r="C28" s="3"/>
      <c r="D28" s="6"/>
      <c r="E28" s="14"/>
      <c r="F28" s="16"/>
      <c r="G28" s="74" t="s">
        <v>32</v>
      </c>
      <c r="H28" s="10"/>
      <c r="I28" s="24"/>
      <c r="J28" s="14"/>
      <c r="K28" s="7"/>
      <c r="L28" s="72" t="s">
        <v>32</v>
      </c>
      <c r="M28" s="12"/>
      <c r="N28" s="6"/>
      <c r="O28" s="14" t="str">
        <f>IF(N28="x",COUNTIF(N10:N28,"x"),"")</f>
        <v/>
      </c>
      <c r="P28" s="16"/>
      <c r="Q28" s="79" t="s">
        <v>32</v>
      </c>
      <c r="R28" s="50"/>
      <c r="S28" s="24"/>
      <c r="T28" s="14"/>
      <c r="U28" s="16"/>
      <c r="V28" s="81" t="s">
        <v>32</v>
      </c>
      <c r="W28" s="55"/>
      <c r="X28" s="24"/>
      <c r="Y28" s="14"/>
    </row>
    <row r="29" spans="1:25" ht="30" customHeight="1" x14ac:dyDescent="0.25">
      <c r="A29" s="7"/>
      <c r="B29" s="76" t="s">
        <v>33</v>
      </c>
      <c r="C29" s="3"/>
      <c r="D29" s="6"/>
      <c r="E29" s="14"/>
      <c r="F29" s="7"/>
      <c r="G29" s="74" t="s">
        <v>33</v>
      </c>
      <c r="H29" s="10"/>
      <c r="I29" s="24"/>
      <c r="J29" s="14"/>
      <c r="K29" s="7"/>
      <c r="L29" s="72" t="s">
        <v>33</v>
      </c>
      <c r="M29" s="12"/>
      <c r="N29" s="6"/>
      <c r="O29" s="14" t="str">
        <f>IF(N29="x",COUNTIF(N10:N29,"x"),"")</f>
        <v/>
      </c>
      <c r="P29" s="7"/>
      <c r="Q29" s="79" t="s">
        <v>33</v>
      </c>
      <c r="R29" s="50"/>
      <c r="S29" s="24"/>
      <c r="T29" s="14"/>
      <c r="U29" s="7"/>
      <c r="V29" s="81" t="s">
        <v>33</v>
      </c>
      <c r="W29" s="55"/>
      <c r="X29" s="24"/>
      <c r="Y29" s="14"/>
    </row>
    <row r="30" spans="1:25" ht="30" customHeight="1" x14ac:dyDescent="0.25">
      <c r="A30" s="7"/>
      <c r="B30" s="76" t="s">
        <v>34</v>
      </c>
      <c r="C30" s="3"/>
      <c r="D30" s="6"/>
      <c r="E30" s="14"/>
      <c r="F30" s="7"/>
      <c r="G30" s="74" t="s">
        <v>34</v>
      </c>
      <c r="H30" s="10"/>
      <c r="I30" s="24"/>
      <c r="J30" s="14"/>
      <c r="K30" s="7"/>
      <c r="L30" s="72" t="s">
        <v>34</v>
      </c>
      <c r="M30" s="12"/>
      <c r="N30" s="6"/>
      <c r="O30" s="14" t="str">
        <f>IF(N30="x",COUNTIF(N10:N30,"x"),"")</f>
        <v/>
      </c>
      <c r="P30" s="7"/>
      <c r="Q30" s="79" t="s">
        <v>34</v>
      </c>
      <c r="R30" s="50"/>
      <c r="S30" s="24"/>
      <c r="T30" s="14"/>
      <c r="U30" s="7"/>
      <c r="V30" s="81" t="s">
        <v>34</v>
      </c>
      <c r="W30" s="55"/>
      <c r="X30" s="24"/>
      <c r="Y30" s="14"/>
    </row>
    <row r="31" spans="1:25" ht="30" customHeight="1" x14ac:dyDescent="0.25">
      <c r="A31" s="7"/>
      <c r="B31" s="76" t="s">
        <v>35</v>
      </c>
      <c r="C31" s="3"/>
      <c r="D31" s="6"/>
      <c r="E31" s="14"/>
      <c r="F31" s="7"/>
      <c r="G31" s="74" t="s">
        <v>35</v>
      </c>
      <c r="H31" s="10"/>
      <c r="I31" s="24"/>
      <c r="J31" s="14"/>
      <c r="K31" s="7"/>
      <c r="L31" s="72" t="s">
        <v>35</v>
      </c>
      <c r="M31" s="12"/>
      <c r="N31" s="6"/>
      <c r="O31" s="14" t="str">
        <f>IF(N31="x",COUNTIF(N10:N31,"x"),"")</f>
        <v/>
      </c>
      <c r="P31" s="7"/>
      <c r="Q31" s="79" t="s">
        <v>35</v>
      </c>
      <c r="R31" s="50"/>
      <c r="S31" s="24"/>
      <c r="T31" s="14"/>
      <c r="U31" s="7"/>
      <c r="V31" s="81" t="s">
        <v>35</v>
      </c>
      <c r="W31" s="55"/>
      <c r="X31" s="24"/>
      <c r="Y31" s="14"/>
    </row>
    <row r="32" spans="1:25" ht="30" customHeight="1" x14ac:dyDescent="0.25">
      <c r="A32" s="7"/>
      <c r="B32" s="76" t="s">
        <v>36</v>
      </c>
      <c r="C32" s="3"/>
      <c r="D32" s="6"/>
      <c r="E32" s="14"/>
      <c r="F32" s="7"/>
      <c r="G32" s="74" t="s">
        <v>36</v>
      </c>
      <c r="H32" s="10"/>
      <c r="I32" s="24"/>
      <c r="J32" s="14"/>
      <c r="K32" s="7"/>
      <c r="L32" s="72" t="s">
        <v>36</v>
      </c>
      <c r="M32" s="12"/>
      <c r="N32" s="6"/>
      <c r="O32" s="14" t="str">
        <f>IF(N32="x",COUNTIF(N10:N32,"x"),"")</f>
        <v/>
      </c>
      <c r="P32" s="7"/>
      <c r="Q32" s="79" t="s">
        <v>36</v>
      </c>
      <c r="R32" s="50"/>
      <c r="S32" s="24"/>
      <c r="T32" s="14"/>
      <c r="U32" s="7"/>
      <c r="V32" s="81" t="s">
        <v>36</v>
      </c>
      <c r="W32" s="55"/>
      <c r="X32" s="24"/>
      <c r="Y32" s="14"/>
    </row>
    <row r="33" spans="1:25" ht="30" customHeight="1" x14ac:dyDescent="0.25">
      <c r="A33" s="7"/>
      <c r="B33" s="76" t="s">
        <v>37</v>
      </c>
      <c r="C33" s="3"/>
      <c r="D33" s="6"/>
      <c r="E33" s="14"/>
      <c r="F33" s="7"/>
      <c r="G33" s="74" t="s">
        <v>37</v>
      </c>
      <c r="H33" s="10"/>
      <c r="I33" s="24"/>
      <c r="J33" s="14"/>
      <c r="K33" s="7"/>
      <c r="L33" s="72" t="s">
        <v>37</v>
      </c>
      <c r="M33" s="12"/>
      <c r="N33" s="6"/>
      <c r="O33" s="14" t="str">
        <f>IF(N33="x",COUNTIF(N10:N33,"x"),"")</f>
        <v/>
      </c>
      <c r="P33" s="7"/>
      <c r="Q33" s="79" t="s">
        <v>37</v>
      </c>
      <c r="R33" s="50"/>
      <c r="S33" s="24"/>
      <c r="T33" s="14"/>
      <c r="U33" s="7"/>
      <c r="V33" s="81" t="s">
        <v>37</v>
      </c>
      <c r="W33" s="55"/>
      <c r="X33" s="24"/>
      <c r="Y33" s="14"/>
    </row>
    <row r="34" spans="1:25" ht="30" customHeight="1" x14ac:dyDescent="0.25">
      <c r="A34" s="7"/>
      <c r="B34" s="76" t="s">
        <v>38</v>
      </c>
      <c r="C34" s="3"/>
      <c r="D34" s="6"/>
      <c r="E34" s="15"/>
      <c r="F34" s="7"/>
      <c r="G34" s="77" t="s">
        <v>38</v>
      </c>
      <c r="H34" s="28"/>
      <c r="I34" s="29"/>
      <c r="J34" s="15"/>
      <c r="K34" s="7"/>
      <c r="L34" s="72" t="s">
        <v>38</v>
      </c>
      <c r="M34" s="12"/>
      <c r="N34" s="6"/>
      <c r="O34" s="15" t="str">
        <f>IF(N34="x",COUNTIF(N10:N34,"x"),"")</f>
        <v/>
      </c>
      <c r="P34" s="7"/>
      <c r="Q34" s="79" t="s">
        <v>38</v>
      </c>
      <c r="R34" s="50"/>
      <c r="S34" s="6"/>
      <c r="T34" s="15"/>
      <c r="U34" s="7"/>
      <c r="V34" s="81" t="s">
        <v>38</v>
      </c>
      <c r="W34" s="55"/>
      <c r="X34" s="6"/>
      <c r="Y34" s="15"/>
    </row>
    <row r="35" spans="1:25" x14ac:dyDescent="0.25">
      <c r="B35" s="30"/>
      <c r="C35" s="31"/>
      <c r="D35" s="31"/>
      <c r="G35" s="30"/>
      <c r="H35" s="31"/>
      <c r="I35" s="31"/>
      <c r="K35" s="7"/>
      <c r="L35" s="18"/>
      <c r="M35" s="19"/>
      <c r="N35" s="19"/>
      <c r="O35" s="19" t="str">
        <f>IF(N35="x",COUNTIF(N10:N35,"x"),"")</f>
        <v/>
      </c>
    </row>
    <row r="36" spans="1:25" x14ac:dyDescent="0.25">
      <c r="G36" s="2"/>
    </row>
    <row r="37" spans="1:25" x14ac:dyDescent="0.25">
      <c r="G37" s="2"/>
    </row>
    <row r="38" spans="1:25" x14ac:dyDescent="0.25">
      <c r="G38" s="2"/>
    </row>
    <row r="39" spans="1:25" x14ac:dyDescent="0.25">
      <c r="G39" s="2"/>
    </row>
    <row r="40" spans="1:25" x14ac:dyDescent="0.25">
      <c r="G40" s="2"/>
    </row>
    <row r="41" spans="1:25" x14ac:dyDescent="0.25">
      <c r="G41" s="2"/>
    </row>
    <row r="42" spans="1:25" x14ac:dyDescent="0.25">
      <c r="G42" s="2"/>
    </row>
    <row r="43" spans="1:25" x14ac:dyDescent="0.25">
      <c r="G43" s="2"/>
    </row>
    <row r="44" spans="1:25" x14ac:dyDescent="0.25">
      <c r="G44" s="2"/>
    </row>
    <row r="45" spans="1:25" x14ac:dyDescent="0.25">
      <c r="G45" s="2"/>
    </row>
    <row r="46" spans="1:25" x14ac:dyDescent="0.25">
      <c r="G46" s="2"/>
    </row>
    <row r="47" spans="1:25" x14ac:dyDescent="0.25">
      <c r="G47" s="2"/>
    </row>
    <row r="48" spans="1:25" x14ac:dyDescent="0.25">
      <c r="G48" s="2"/>
    </row>
    <row r="49" spans="7:7" x14ac:dyDescent="0.25">
      <c r="G49" s="2"/>
    </row>
    <row r="50" spans="7:7" x14ac:dyDescent="0.25">
      <c r="G50" s="2"/>
    </row>
    <row r="51" spans="7:7" x14ac:dyDescent="0.25">
      <c r="G51" s="2"/>
    </row>
    <row r="52" spans="7:7" x14ac:dyDescent="0.25">
      <c r="G52" s="2"/>
    </row>
    <row r="53" spans="7:7" x14ac:dyDescent="0.25">
      <c r="G53" s="2"/>
    </row>
    <row r="54" spans="7:7" x14ac:dyDescent="0.25">
      <c r="G54" s="2"/>
    </row>
    <row r="55" spans="7:7" x14ac:dyDescent="0.25">
      <c r="G55" s="2"/>
    </row>
    <row r="56" spans="7:7" x14ac:dyDescent="0.25">
      <c r="G56" s="2"/>
    </row>
    <row r="57" spans="7:7" x14ac:dyDescent="0.25">
      <c r="G57" s="2"/>
    </row>
    <row r="58" spans="7:7" x14ac:dyDescent="0.25">
      <c r="G58" s="2"/>
    </row>
    <row r="59" spans="7:7" x14ac:dyDescent="0.25">
      <c r="G59" s="2"/>
    </row>
    <row r="60" spans="7:7" x14ac:dyDescent="0.25">
      <c r="G60" s="2"/>
    </row>
    <row r="61" spans="7:7" x14ac:dyDescent="0.25">
      <c r="G61" s="2"/>
    </row>
    <row r="62" spans="7:7" x14ac:dyDescent="0.25">
      <c r="G62" s="2"/>
    </row>
    <row r="63" spans="7:7" x14ac:dyDescent="0.25">
      <c r="G63" s="2"/>
    </row>
    <row r="64" spans="7:7" x14ac:dyDescent="0.25">
      <c r="G64" s="2"/>
    </row>
    <row r="65" spans="7:7" x14ac:dyDescent="0.25">
      <c r="G65" s="2"/>
    </row>
    <row r="66" spans="7:7" x14ac:dyDescent="0.25">
      <c r="G66" s="2"/>
    </row>
    <row r="67" spans="7:7" x14ac:dyDescent="0.25">
      <c r="G67" s="2"/>
    </row>
    <row r="68" spans="7:7" x14ac:dyDescent="0.25">
      <c r="G68" s="2"/>
    </row>
    <row r="69" spans="7:7" x14ac:dyDescent="0.25">
      <c r="G69" s="2"/>
    </row>
    <row r="70" spans="7:7" x14ac:dyDescent="0.25">
      <c r="G70" s="2"/>
    </row>
    <row r="71" spans="7:7" x14ac:dyDescent="0.25">
      <c r="G71" s="2"/>
    </row>
    <row r="72" spans="7:7" x14ac:dyDescent="0.25">
      <c r="G72" s="2"/>
    </row>
    <row r="73" spans="7:7" x14ac:dyDescent="0.25">
      <c r="G73" s="2"/>
    </row>
    <row r="74" spans="7:7" x14ac:dyDescent="0.25">
      <c r="G74" s="2"/>
    </row>
    <row r="75" spans="7:7" x14ac:dyDescent="0.25">
      <c r="G75" s="2"/>
    </row>
    <row r="76" spans="7:7" x14ac:dyDescent="0.25">
      <c r="G76" s="2"/>
    </row>
    <row r="77" spans="7:7" x14ac:dyDescent="0.25">
      <c r="G77" s="2"/>
    </row>
    <row r="78" spans="7:7" x14ac:dyDescent="0.25">
      <c r="G78" s="2"/>
    </row>
    <row r="79" spans="7:7" x14ac:dyDescent="0.25">
      <c r="G79" s="2"/>
    </row>
    <row r="80" spans="7:7" x14ac:dyDescent="0.25">
      <c r="G80" s="2"/>
    </row>
    <row r="81" spans="7:7" x14ac:dyDescent="0.25">
      <c r="G81" s="2"/>
    </row>
    <row r="82" spans="7:7" x14ac:dyDescent="0.25">
      <c r="G82" s="2"/>
    </row>
    <row r="83" spans="7:7" x14ac:dyDescent="0.25">
      <c r="G83" s="2"/>
    </row>
    <row r="84" spans="7:7" x14ac:dyDescent="0.25">
      <c r="G84" s="2"/>
    </row>
    <row r="85" spans="7:7" x14ac:dyDescent="0.25">
      <c r="G85" s="2"/>
    </row>
    <row r="86" spans="7:7" x14ac:dyDescent="0.25">
      <c r="G86" s="2"/>
    </row>
    <row r="87" spans="7:7" x14ac:dyDescent="0.25">
      <c r="G87" s="2"/>
    </row>
    <row r="88" spans="7:7" x14ac:dyDescent="0.25">
      <c r="G88" s="2"/>
    </row>
    <row r="89" spans="7:7" x14ac:dyDescent="0.25">
      <c r="G89" s="2"/>
    </row>
    <row r="90" spans="7:7" x14ac:dyDescent="0.25">
      <c r="G90" s="2"/>
    </row>
    <row r="91" spans="7:7" x14ac:dyDescent="0.25">
      <c r="G91" s="2"/>
    </row>
    <row r="92" spans="7:7" x14ac:dyDescent="0.25">
      <c r="G92" s="2"/>
    </row>
    <row r="93" spans="7:7" x14ac:dyDescent="0.25">
      <c r="G93" s="2"/>
    </row>
    <row r="94" spans="7:7" x14ac:dyDescent="0.25">
      <c r="G94" s="2"/>
    </row>
    <row r="95" spans="7:7" x14ac:dyDescent="0.25">
      <c r="G95" s="2"/>
    </row>
    <row r="96" spans="7:7" x14ac:dyDescent="0.25">
      <c r="G96" s="2"/>
    </row>
    <row r="97" spans="7:7" x14ac:dyDescent="0.25">
      <c r="G97" s="2"/>
    </row>
    <row r="98" spans="7:7" x14ac:dyDescent="0.25">
      <c r="G98" s="2"/>
    </row>
    <row r="99" spans="7:7" x14ac:dyDescent="0.25">
      <c r="G99" s="2"/>
    </row>
    <row r="100" spans="7:7" x14ac:dyDescent="0.25">
      <c r="G100" s="2"/>
    </row>
    <row r="101" spans="7:7" x14ac:dyDescent="0.25">
      <c r="G101" s="2"/>
    </row>
    <row r="102" spans="7:7" x14ac:dyDescent="0.25">
      <c r="G102" s="2"/>
    </row>
    <row r="103" spans="7:7" x14ac:dyDescent="0.25">
      <c r="G103" s="2"/>
    </row>
    <row r="104" spans="7:7" x14ac:dyDescent="0.25">
      <c r="G104" s="2"/>
    </row>
    <row r="105" spans="7:7" x14ac:dyDescent="0.25">
      <c r="G105" s="2"/>
    </row>
    <row r="106" spans="7:7" x14ac:dyDescent="0.25">
      <c r="G106" s="2"/>
    </row>
  </sheetData>
  <mergeCells count="42">
    <mergeCell ref="A1:Y1"/>
    <mergeCell ref="V2:Y2"/>
    <mergeCell ref="U3:U18"/>
    <mergeCell ref="X3:Y3"/>
    <mergeCell ref="V4:W4"/>
    <mergeCell ref="X4:Y4"/>
    <mergeCell ref="V5:V9"/>
    <mergeCell ref="X5:X9"/>
    <mergeCell ref="Y5:Y6"/>
    <mergeCell ref="Q2:T2"/>
    <mergeCell ref="P3:P18"/>
    <mergeCell ref="S3:T3"/>
    <mergeCell ref="Q4:R4"/>
    <mergeCell ref="S4:T4"/>
    <mergeCell ref="Q5:Q9"/>
    <mergeCell ref="S5:S9"/>
    <mergeCell ref="T5:T6"/>
    <mergeCell ref="M8:M9"/>
    <mergeCell ref="G2:J2"/>
    <mergeCell ref="L2:O2"/>
    <mergeCell ref="N3:O3"/>
    <mergeCell ref="L4:M4"/>
    <mergeCell ref="N4:O4"/>
    <mergeCell ref="L5:L9"/>
    <mergeCell ref="N5:N9"/>
    <mergeCell ref="O5:O6"/>
    <mergeCell ref="I3:J3"/>
    <mergeCell ref="G5:G9"/>
    <mergeCell ref="D3:E3"/>
    <mergeCell ref="D4:E4"/>
    <mergeCell ref="B4:C4"/>
    <mergeCell ref="K3:K19"/>
    <mergeCell ref="I5:I9"/>
    <mergeCell ref="J5:J6"/>
    <mergeCell ref="G4:H4"/>
    <mergeCell ref="I4:J4"/>
    <mergeCell ref="A3:A18"/>
    <mergeCell ref="B5:B9"/>
    <mergeCell ref="D5:D9"/>
    <mergeCell ref="E5:E6"/>
    <mergeCell ref="A2:E2"/>
    <mergeCell ref="F3:F18"/>
  </mergeCells>
  <printOptions horizontalCentered="1" verticalCentered="1"/>
  <pageMargins left="0.31496062992125984" right="0.31496062992125984" top="0.19685039370078741" bottom="0.19685039370078741" header="0.11811023622047245" footer="0.11811023622047245"/>
  <pageSetup paperSize="9" scale="5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523875</xdr:colOff>
                    <xdr:row>5</xdr:row>
                    <xdr:rowOff>257175</xdr:rowOff>
                  </from>
                  <to>
                    <xdr:col>2</xdr:col>
                    <xdr:colOff>1600200</xdr:colOff>
                    <xdr:row>6</xdr:row>
                    <xdr:rowOff>114300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7</xdr:col>
                    <xdr:colOff>514350</xdr:colOff>
                    <xdr:row>5</xdr:row>
                    <xdr:rowOff>228600</xdr:rowOff>
                  </from>
                  <to>
                    <xdr:col>7</xdr:col>
                    <xdr:colOff>1409700</xdr:colOff>
                    <xdr:row>6</xdr:row>
                    <xdr:rowOff>219075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12</xdr:col>
                    <xdr:colOff>552450</xdr:colOff>
                    <xdr:row>5</xdr:row>
                    <xdr:rowOff>238125</xdr:rowOff>
                  </from>
                  <to>
                    <xdr:col>12</xdr:col>
                    <xdr:colOff>1524000</xdr:colOff>
                    <xdr:row>6</xdr:row>
                    <xdr:rowOff>152400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17</xdr:col>
                    <xdr:colOff>447675</xdr:colOff>
                    <xdr:row>5</xdr:row>
                    <xdr:rowOff>247650</xdr:rowOff>
                  </from>
                  <to>
                    <xdr:col>17</xdr:col>
                    <xdr:colOff>1371600</xdr:colOff>
                    <xdr:row>6</xdr:row>
                    <xdr:rowOff>190500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22</xdr:col>
                    <xdr:colOff>571500</xdr:colOff>
                    <xdr:row>5</xdr:row>
                    <xdr:rowOff>238125</xdr:rowOff>
                  </from>
                  <to>
                    <xdr:col>22</xdr:col>
                    <xdr:colOff>1533525</xdr:colOff>
                    <xdr:row>6</xdr:row>
                    <xdr:rowOff>142875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Y80"/>
  <sheetViews>
    <sheetView topLeftCell="J7" workbookViewId="0">
      <selection activeCell="R41" sqref="R41"/>
    </sheetView>
  </sheetViews>
  <sheetFormatPr baseColWidth="10" defaultRowHeight="15" x14ac:dyDescent="0.25"/>
  <cols>
    <col min="4" max="4" width="1.7109375" customWidth="1"/>
    <col min="7" max="7" width="1.7109375" customWidth="1"/>
    <col min="8" max="8" width="11.42578125" customWidth="1"/>
    <col min="9" max="9" width="21" customWidth="1"/>
    <col min="10" max="10" width="1.7109375" customWidth="1"/>
    <col min="13" max="13" width="1.7109375" customWidth="1"/>
    <col min="15" max="15" width="21.140625" customWidth="1"/>
    <col min="17" max="23" width="15.140625" customWidth="1"/>
    <col min="24" max="24" width="16.42578125" customWidth="1"/>
    <col min="25" max="25" width="15.140625" customWidth="1"/>
  </cols>
  <sheetData>
    <row r="1" spans="6:25" x14ac:dyDescent="0.25">
      <c r="F1" s="201" t="s">
        <v>80</v>
      </c>
      <c r="G1" s="202"/>
      <c r="H1" s="202"/>
      <c r="I1" s="202"/>
      <c r="J1" s="202"/>
      <c r="K1" s="202"/>
      <c r="L1" s="203"/>
      <c r="Q1" s="114"/>
      <c r="R1" s="115"/>
      <c r="S1" s="115"/>
      <c r="T1" s="115"/>
      <c r="U1" s="115"/>
      <c r="V1" s="115"/>
      <c r="W1" s="115"/>
      <c r="X1" s="115"/>
      <c r="Y1" s="115"/>
    </row>
    <row r="2" spans="6:25" ht="15.75" thickBot="1" x14ac:dyDescent="0.3">
      <c r="F2" s="204"/>
      <c r="G2" s="205"/>
      <c r="H2" s="205"/>
      <c r="I2" s="205"/>
      <c r="J2" s="205"/>
      <c r="K2" s="205"/>
      <c r="L2" s="206"/>
      <c r="Q2" s="115"/>
      <c r="R2" s="115"/>
      <c r="S2" s="115"/>
      <c r="T2" s="115"/>
      <c r="U2" s="115"/>
      <c r="V2" s="115"/>
      <c r="W2" s="115"/>
      <c r="X2" s="115"/>
      <c r="Y2" s="115"/>
    </row>
    <row r="3" spans="6:25" x14ac:dyDescent="0.25">
      <c r="Q3" s="115"/>
      <c r="R3" s="115"/>
      <c r="S3" s="115"/>
      <c r="T3" s="115"/>
      <c r="U3" s="115"/>
      <c r="V3" s="115"/>
      <c r="W3" s="115"/>
      <c r="X3" s="115"/>
      <c r="Y3" s="115"/>
    </row>
    <row r="4" spans="6:25" ht="16.5" x14ac:dyDescent="0.3">
      <c r="Q4" s="116" t="s">
        <v>100</v>
      </c>
      <c r="R4" s="117"/>
      <c r="S4" s="117"/>
      <c r="T4" s="117"/>
      <c r="U4" s="117"/>
      <c r="V4" s="117"/>
      <c r="W4" s="117"/>
      <c r="X4" s="117"/>
      <c r="Y4" s="115"/>
    </row>
    <row r="5" spans="6:25" ht="16.5" x14ac:dyDescent="0.3">
      <c r="Q5" s="116"/>
      <c r="R5" s="117"/>
      <c r="S5" s="117"/>
      <c r="T5" s="117"/>
      <c r="U5" s="117"/>
      <c r="V5" s="117"/>
      <c r="W5" s="117"/>
      <c r="X5" s="117"/>
      <c r="Y5" s="115"/>
    </row>
    <row r="6" spans="6:25" ht="16.5" x14ac:dyDescent="0.3">
      <c r="Q6" s="116"/>
      <c r="R6" s="117"/>
      <c r="S6" s="117"/>
      <c r="T6" s="117"/>
      <c r="U6" s="117"/>
      <c r="V6" s="117"/>
      <c r="W6" s="117"/>
      <c r="X6" s="117"/>
      <c r="Y6" s="115"/>
    </row>
    <row r="7" spans="6:25" ht="16.5" x14ac:dyDescent="0.3">
      <c r="Q7" s="116"/>
      <c r="R7" s="117"/>
      <c r="S7" s="117"/>
      <c r="T7" s="117"/>
      <c r="U7" s="117"/>
      <c r="V7" s="117"/>
      <c r="W7" s="117"/>
      <c r="X7" s="117"/>
      <c r="Y7" s="115"/>
    </row>
    <row r="8" spans="6:25" ht="16.5" x14ac:dyDescent="0.3">
      <c r="Q8" s="116"/>
      <c r="R8" s="117"/>
      <c r="S8" s="117"/>
      <c r="T8" s="117"/>
      <c r="U8" s="117"/>
      <c r="V8" s="117"/>
      <c r="W8" s="117"/>
      <c r="X8" s="117"/>
      <c r="Y8" s="115"/>
    </row>
    <row r="9" spans="6:25" ht="16.5" x14ac:dyDescent="0.3">
      <c r="Q9" s="116" t="s">
        <v>101</v>
      </c>
      <c r="R9" s="117"/>
      <c r="S9" s="117"/>
      <c r="T9" s="117"/>
      <c r="U9" s="117"/>
      <c r="V9" s="117"/>
      <c r="W9" s="117"/>
      <c r="X9" s="117"/>
      <c r="Y9" s="115"/>
    </row>
    <row r="10" spans="6:25" ht="16.5" x14ac:dyDescent="0.3">
      <c r="Q10" s="116"/>
      <c r="R10" s="117"/>
      <c r="S10" s="117"/>
      <c r="T10" s="117"/>
      <c r="U10" s="117"/>
      <c r="V10" s="117"/>
      <c r="W10" s="117"/>
      <c r="X10" s="117"/>
      <c r="Y10" s="115"/>
    </row>
    <row r="11" spans="6:25" ht="16.5" x14ac:dyDescent="0.3">
      <c r="Q11" s="116"/>
      <c r="R11" s="117"/>
      <c r="S11" s="117"/>
      <c r="T11" s="117"/>
      <c r="U11" s="117"/>
      <c r="V11" s="117"/>
      <c r="W11" s="117"/>
      <c r="X11" s="117"/>
      <c r="Y11" s="115"/>
    </row>
    <row r="12" spans="6:25" ht="16.5" x14ac:dyDescent="0.3">
      <c r="Q12" s="116"/>
      <c r="R12" s="117"/>
      <c r="S12" s="117"/>
      <c r="T12" s="117"/>
      <c r="U12" s="117"/>
      <c r="V12" s="117"/>
      <c r="W12" s="117"/>
      <c r="X12" s="117"/>
      <c r="Y12" s="115"/>
    </row>
    <row r="13" spans="6:25" ht="16.5" x14ac:dyDescent="0.3">
      <c r="Q13" s="116"/>
      <c r="R13" s="117"/>
      <c r="S13" s="117"/>
      <c r="T13" s="117"/>
      <c r="U13" s="117"/>
      <c r="V13" s="117"/>
      <c r="W13" s="117"/>
      <c r="X13" s="117"/>
      <c r="Y13" s="115"/>
    </row>
    <row r="14" spans="6:25" ht="16.5" x14ac:dyDescent="0.3">
      <c r="Q14" s="116" t="s">
        <v>94</v>
      </c>
      <c r="R14" s="117"/>
      <c r="S14" s="117"/>
      <c r="T14" s="117"/>
      <c r="U14" s="117"/>
      <c r="V14" s="117"/>
      <c r="W14" s="117"/>
      <c r="X14" s="117"/>
      <c r="Y14" s="115"/>
    </row>
    <row r="15" spans="6:25" ht="16.5" x14ac:dyDescent="0.3">
      <c r="Q15" s="116"/>
      <c r="R15" s="117"/>
      <c r="S15" s="117"/>
      <c r="T15" s="117"/>
      <c r="U15" s="117"/>
      <c r="V15" s="117"/>
      <c r="W15" s="117"/>
      <c r="X15" s="117"/>
      <c r="Y15" s="115"/>
    </row>
    <row r="16" spans="6:25" ht="17.25" thickBot="1" x14ac:dyDescent="0.35">
      <c r="H16" s="57"/>
      <c r="Q16" s="116"/>
      <c r="R16" s="117"/>
      <c r="S16" s="117"/>
      <c r="T16" s="117"/>
      <c r="U16" s="117"/>
      <c r="V16" s="117"/>
      <c r="W16" s="117"/>
      <c r="X16" s="117"/>
      <c r="Y16" s="115"/>
    </row>
    <row r="17" spans="2:25" ht="17.25" thickBot="1" x14ac:dyDescent="0.35">
      <c r="B17" s="194" t="s">
        <v>60</v>
      </c>
      <c r="C17" s="195"/>
      <c r="D17" s="66"/>
      <c r="E17" s="194" t="s">
        <v>63</v>
      </c>
      <c r="F17" s="195"/>
      <c r="G17" s="66"/>
      <c r="H17" s="194" t="s">
        <v>76</v>
      </c>
      <c r="I17" s="195"/>
      <c r="J17" s="66"/>
      <c r="K17" s="194" t="s">
        <v>83</v>
      </c>
      <c r="L17" s="195"/>
      <c r="M17" s="66"/>
      <c r="N17" s="194" t="s">
        <v>69</v>
      </c>
      <c r="O17" s="195"/>
      <c r="Q17" s="116"/>
      <c r="R17" s="117"/>
      <c r="S17" s="117"/>
      <c r="T17" s="117"/>
      <c r="U17" s="117"/>
      <c r="V17" s="117"/>
      <c r="W17" s="117"/>
      <c r="X17" s="117"/>
      <c r="Y17" s="115"/>
    </row>
    <row r="18" spans="2:25" ht="19.5" thickBot="1" x14ac:dyDescent="0.45">
      <c r="B18" s="58">
        <f>COUNTA('2. EINGABE Sammellisten'!C10:C34)</f>
        <v>0</v>
      </c>
      <c r="C18" s="59" t="s">
        <v>61</v>
      </c>
      <c r="D18" s="59"/>
      <c r="E18" s="58">
        <f>COUNTA('2. EINGABE Sammellisten'!H10:H34)</f>
        <v>0</v>
      </c>
      <c r="F18" s="59" t="s">
        <v>64</v>
      </c>
      <c r="G18" s="59"/>
      <c r="H18" s="58">
        <f>COUNTA('2. EINGABE Sammellisten'!M10:M34)</f>
        <v>0</v>
      </c>
      <c r="I18" s="59" t="s">
        <v>67</v>
      </c>
      <c r="J18" s="59"/>
      <c r="K18" s="58">
        <f>COUNTA('2. EINGABE Sammellisten'!R10:R34)</f>
        <v>0</v>
      </c>
      <c r="L18" s="59" t="s">
        <v>68</v>
      </c>
      <c r="M18" s="59"/>
      <c r="N18" s="58">
        <f>COUNTA('2. EINGABE Sammellisten'!W10:W34)</f>
        <v>0</v>
      </c>
      <c r="O18" s="59" t="s">
        <v>70</v>
      </c>
      <c r="Q18" s="116"/>
      <c r="R18" s="117"/>
      <c r="S18" s="117"/>
      <c r="T18" s="117"/>
      <c r="U18" s="117"/>
      <c r="V18" s="117"/>
      <c r="W18" s="117"/>
      <c r="X18" s="117"/>
      <c r="Y18" s="115"/>
    </row>
    <row r="19" spans="2:25" ht="18.75" x14ac:dyDescent="0.4">
      <c r="B19" s="60" t="s">
        <v>62</v>
      </c>
      <c r="C19" s="61" t="e">
        <f>'2. EINGABE Sammellisten'!E7/COUNTA('2. EINGABE Sammellisten'!C10:C34)</f>
        <v>#DIV/0!</v>
      </c>
      <c r="D19" s="68"/>
      <c r="E19" s="60" t="s">
        <v>66</v>
      </c>
      <c r="F19" s="65" t="e">
        <f>'2. EINGABE Sammellisten'!J7/COUNTA('2. EINGABE Sammellisten'!H10:H34)</f>
        <v>#DIV/0!</v>
      </c>
      <c r="G19" s="68"/>
      <c r="H19" s="69" t="s">
        <v>72</v>
      </c>
      <c r="I19" s="63" t="e">
        <f>'2. EINGABE Sammellisten'!O7/COUNTA('2. EINGABE Sammellisten'!M10:M34)</f>
        <v>#DIV/0!</v>
      </c>
      <c r="J19" s="68"/>
      <c r="K19" s="60" t="s">
        <v>71</v>
      </c>
      <c r="L19" s="62" t="e">
        <f>'2. EINGABE Sammellisten'!T7/COUNTA('2. EINGABE Sammellisten'!R10:R34)</f>
        <v>#DIV/0!</v>
      </c>
      <c r="M19" s="68"/>
      <c r="N19" s="60" t="s">
        <v>73</v>
      </c>
      <c r="O19" s="64" t="e">
        <f>'2. EINGABE Sammellisten'!Y7/COUNTA('2. EINGABE Sammellisten'!W10:W34)</f>
        <v>#DIV/0!</v>
      </c>
      <c r="Q19" s="116" t="s">
        <v>102</v>
      </c>
      <c r="R19" s="117"/>
      <c r="S19" s="117"/>
      <c r="T19" s="117"/>
      <c r="U19" s="117"/>
      <c r="V19" s="117"/>
      <c r="W19" s="117"/>
      <c r="X19" s="117"/>
      <c r="Y19" s="115"/>
    </row>
    <row r="20" spans="2:25" ht="17.25" thickBot="1" x14ac:dyDescent="0.35">
      <c r="B20" s="196" t="s">
        <v>75</v>
      </c>
      <c r="C20" s="197"/>
      <c r="D20" s="67"/>
      <c r="E20" s="196" t="s">
        <v>65</v>
      </c>
      <c r="F20" s="197"/>
      <c r="G20" s="67"/>
      <c r="H20" s="196" t="s">
        <v>78</v>
      </c>
      <c r="I20" s="197"/>
      <c r="J20" s="67"/>
      <c r="K20" s="196" t="s">
        <v>77</v>
      </c>
      <c r="L20" s="197"/>
      <c r="M20" s="67"/>
      <c r="N20" s="196" t="s">
        <v>74</v>
      </c>
      <c r="O20" s="197"/>
      <c r="Q20" s="116"/>
      <c r="R20" s="117"/>
      <c r="S20" s="117"/>
      <c r="T20" s="117"/>
      <c r="U20" s="117"/>
      <c r="V20" s="117"/>
      <c r="W20" s="117"/>
      <c r="X20" s="117"/>
      <c r="Y20" s="115"/>
    </row>
    <row r="21" spans="2:25" ht="16.5" x14ac:dyDescent="0.3">
      <c r="C21" s="56" t="e">
        <f>100%-C19</f>
        <v>#DIV/0!</v>
      </c>
      <c r="F21" s="56" t="e">
        <f>100%-F19</f>
        <v>#DIV/0!</v>
      </c>
      <c r="I21" s="56" t="e">
        <f>100%-I19</f>
        <v>#DIV/0!</v>
      </c>
      <c r="L21" s="56" t="e">
        <f>100%-L19</f>
        <v>#DIV/0!</v>
      </c>
      <c r="O21" s="56" t="e">
        <f>100%-O19</f>
        <v>#DIV/0!</v>
      </c>
      <c r="Q21" s="116"/>
      <c r="R21" s="117"/>
      <c r="S21" s="117"/>
      <c r="T21" s="117"/>
      <c r="U21" s="117"/>
      <c r="V21" s="117"/>
      <c r="W21" s="117"/>
      <c r="X21" s="117"/>
      <c r="Y21" s="115"/>
    </row>
    <row r="22" spans="2:25" ht="16.5" x14ac:dyDescent="0.3">
      <c r="C22" s="56" t="e">
        <f>C19</f>
        <v>#DIV/0!</v>
      </c>
      <c r="F22" s="56" t="e">
        <f>F19</f>
        <v>#DIV/0!</v>
      </c>
      <c r="I22" s="56" t="e">
        <f>I19</f>
        <v>#DIV/0!</v>
      </c>
      <c r="L22" s="56" t="e">
        <f>L19</f>
        <v>#DIV/0!</v>
      </c>
      <c r="O22" s="56" t="e">
        <f>O19</f>
        <v>#DIV/0!</v>
      </c>
      <c r="Q22" s="116"/>
      <c r="R22" s="117"/>
      <c r="S22" s="117"/>
      <c r="T22" s="117"/>
      <c r="U22" s="117"/>
      <c r="V22" s="117"/>
      <c r="W22" s="117"/>
      <c r="X22" s="117"/>
      <c r="Y22" s="115"/>
    </row>
    <row r="23" spans="2:25" ht="16.5" x14ac:dyDescent="0.3">
      <c r="Q23" s="116"/>
      <c r="R23" s="117"/>
      <c r="S23" s="117"/>
      <c r="T23" s="117"/>
      <c r="U23" s="117"/>
      <c r="V23" s="117"/>
      <c r="W23" s="117"/>
      <c r="X23" s="117"/>
      <c r="Y23" s="115"/>
    </row>
    <row r="24" spans="2:25" ht="16.5" x14ac:dyDescent="0.3">
      <c r="Q24" s="116" t="s">
        <v>90</v>
      </c>
      <c r="R24" s="117"/>
      <c r="S24" s="117"/>
      <c r="T24" s="117"/>
      <c r="U24" s="117"/>
      <c r="V24" s="117"/>
      <c r="W24" s="117"/>
      <c r="X24" s="117"/>
      <c r="Y24" s="115"/>
    </row>
    <row r="25" spans="2:25" x14ac:dyDescent="0.25">
      <c r="Q25" s="115"/>
      <c r="R25" s="117"/>
      <c r="S25" s="117"/>
      <c r="T25" s="117"/>
      <c r="U25" s="117"/>
      <c r="V25" s="117"/>
      <c r="W25" s="117"/>
      <c r="X25" s="117"/>
      <c r="Y25" s="115"/>
    </row>
    <row r="26" spans="2:25" x14ac:dyDescent="0.25">
      <c r="Q26" s="115"/>
      <c r="R26" s="118"/>
      <c r="S26" s="118"/>
      <c r="T26" s="118"/>
      <c r="U26" s="118"/>
      <c r="V26" s="118"/>
      <c r="W26" s="118"/>
      <c r="X26" s="118"/>
      <c r="Y26" s="115"/>
    </row>
    <row r="27" spans="2:25" x14ac:dyDescent="0.25">
      <c r="Q27" s="115"/>
      <c r="R27" s="118"/>
      <c r="S27" s="118"/>
      <c r="T27" s="118"/>
      <c r="U27" s="118"/>
      <c r="V27" s="118"/>
      <c r="W27" s="118"/>
      <c r="X27" s="118"/>
      <c r="Y27" s="115"/>
    </row>
    <row r="28" spans="2:25" x14ac:dyDescent="0.25">
      <c r="Q28" s="115"/>
      <c r="R28" s="118"/>
      <c r="S28" s="118"/>
      <c r="T28" s="118"/>
      <c r="U28" s="118"/>
      <c r="V28" s="118"/>
      <c r="W28" s="118"/>
      <c r="X28" s="118"/>
      <c r="Y28" s="115"/>
    </row>
    <row r="29" spans="2:25" x14ac:dyDescent="0.25">
      <c r="Q29" s="115"/>
      <c r="R29" s="115"/>
      <c r="S29" s="115"/>
      <c r="T29" s="115"/>
      <c r="U29" s="115"/>
      <c r="V29" s="115"/>
      <c r="W29" s="115"/>
      <c r="X29" s="115"/>
      <c r="Y29" s="115"/>
    </row>
    <row r="30" spans="2:25" ht="15" customHeight="1" x14ac:dyDescent="0.25">
      <c r="G30" s="70"/>
      <c r="H30" s="198"/>
      <c r="I30" s="198"/>
      <c r="J30" s="70"/>
      <c r="K30" s="70"/>
      <c r="L30" s="70"/>
      <c r="M30" s="70"/>
      <c r="N30" s="70"/>
      <c r="O30" s="70"/>
      <c r="R30" s="200" t="s">
        <v>107</v>
      </c>
      <c r="S30" s="200"/>
      <c r="T30" s="200"/>
      <c r="U30" s="200"/>
      <c r="V30" s="200"/>
      <c r="W30" s="200"/>
      <c r="X30" s="200"/>
    </row>
    <row r="31" spans="2:25" x14ac:dyDescent="0.25">
      <c r="G31" s="70"/>
      <c r="H31" s="198"/>
      <c r="I31" s="198"/>
      <c r="J31" s="70"/>
      <c r="K31" s="70"/>
      <c r="L31" s="70"/>
      <c r="M31" s="70"/>
      <c r="N31" s="70"/>
      <c r="O31" s="70"/>
      <c r="Q31" s="120" t="s">
        <v>90</v>
      </c>
    </row>
    <row r="32" spans="2:25" ht="16.5" x14ac:dyDescent="0.3">
      <c r="G32" s="70"/>
      <c r="H32" s="199"/>
      <c r="I32" s="199"/>
      <c r="J32" s="70"/>
      <c r="K32" s="70"/>
      <c r="L32" s="70"/>
      <c r="M32" s="70"/>
      <c r="N32" s="70"/>
      <c r="O32" s="70"/>
      <c r="Q32" s="121" t="s">
        <v>108</v>
      </c>
    </row>
    <row r="33" spans="7:17" x14ac:dyDescent="0.25">
      <c r="G33" s="70"/>
      <c r="H33" s="70"/>
      <c r="I33" s="70"/>
      <c r="J33" s="70"/>
      <c r="K33" s="70"/>
      <c r="L33" s="70"/>
      <c r="M33" s="70"/>
      <c r="N33" s="70"/>
      <c r="O33" s="70"/>
      <c r="Q33" s="122" t="s">
        <v>94</v>
      </c>
    </row>
    <row r="34" spans="7:17" x14ac:dyDescent="0.25">
      <c r="G34" s="70"/>
      <c r="H34" s="70"/>
      <c r="I34" s="70"/>
      <c r="J34" s="70"/>
      <c r="K34" s="70"/>
      <c r="L34" s="70"/>
      <c r="M34" s="70"/>
      <c r="N34" s="70"/>
      <c r="O34" s="70"/>
      <c r="Q34" s="123" t="s">
        <v>95</v>
      </c>
    </row>
    <row r="35" spans="7:17" x14ac:dyDescent="0.25">
      <c r="G35" s="70"/>
      <c r="H35" s="70"/>
      <c r="I35" s="70"/>
      <c r="J35" s="70"/>
      <c r="K35" s="70"/>
      <c r="L35" s="70"/>
      <c r="M35" s="70"/>
      <c r="N35" s="70"/>
      <c r="O35" s="70"/>
      <c r="Q35" s="124" t="s">
        <v>91</v>
      </c>
    </row>
    <row r="36" spans="7:17" x14ac:dyDescent="0.25">
      <c r="G36" s="70"/>
      <c r="H36" s="70"/>
      <c r="I36" s="70"/>
      <c r="J36" s="70"/>
      <c r="K36" s="70"/>
      <c r="L36" s="70"/>
      <c r="M36" s="70"/>
      <c r="N36" s="70"/>
      <c r="O36" s="70"/>
    </row>
    <row r="37" spans="7:17" x14ac:dyDescent="0.25">
      <c r="G37" s="70"/>
      <c r="H37" s="70"/>
      <c r="I37" s="70"/>
      <c r="J37" s="70"/>
      <c r="K37" s="70"/>
      <c r="L37" s="70"/>
      <c r="M37" s="70"/>
      <c r="N37" s="70"/>
      <c r="O37" s="70"/>
    </row>
    <row r="38" spans="7:17" x14ac:dyDescent="0.25">
      <c r="G38" s="70"/>
      <c r="H38" s="70"/>
      <c r="I38" s="70"/>
      <c r="J38" s="70"/>
      <c r="K38" s="70"/>
      <c r="L38" s="70"/>
      <c r="M38" s="70"/>
      <c r="N38" s="70"/>
      <c r="O38" s="70"/>
    </row>
    <row r="39" spans="7:17" x14ac:dyDescent="0.25">
      <c r="G39" s="70"/>
      <c r="H39" s="70"/>
      <c r="I39" s="70"/>
      <c r="J39" s="70"/>
      <c r="K39" s="70"/>
      <c r="L39" s="70"/>
      <c r="M39" s="70"/>
      <c r="N39" s="70"/>
      <c r="O39" s="70"/>
    </row>
    <row r="40" spans="7:17" x14ac:dyDescent="0.25">
      <c r="G40" s="70"/>
      <c r="H40" s="70"/>
      <c r="I40" s="70"/>
      <c r="J40" s="70"/>
      <c r="K40" s="70"/>
      <c r="L40" s="70"/>
      <c r="M40" s="70"/>
      <c r="N40" s="70"/>
      <c r="O40" s="70"/>
    </row>
    <row r="41" spans="7:17" x14ac:dyDescent="0.25">
      <c r="G41" s="70"/>
      <c r="H41" s="70"/>
      <c r="I41" s="70"/>
      <c r="J41" s="70"/>
      <c r="K41" s="70"/>
      <c r="L41" s="70"/>
      <c r="M41" s="70"/>
      <c r="N41" s="70"/>
      <c r="O41" s="70"/>
    </row>
    <row r="42" spans="7:17" x14ac:dyDescent="0.25">
      <c r="G42" s="70"/>
      <c r="H42" s="70"/>
      <c r="I42" s="70"/>
      <c r="J42" s="70"/>
      <c r="K42" s="70"/>
      <c r="L42" s="70"/>
      <c r="M42" s="70"/>
      <c r="N42" s="70"/>
      <c r="O42" s="70"/>
    </row>
    <row r="43" spans="7:17" x14ac:dyDescent="0.25">
      <c r="G43" s="70"/>
      <c r="H43" s="70"/>
      <c r="I43" s="70"/>
      <c r="J43" s="70"/>
      <c r="K43" s="70"/>
      <c r="L43" s="70"/>
      <c r="M43" s="70"/>
      <c r="N43" s="70"/>
      <c r="O43" s="70"/>
    </row>
    <row r="44" spans="7:17" x14ac:dyDescent="0.25">
      <c r="G44" s="70"/>
      <c r="H44" s="70"/>
      <c r="I44" s="70"/>
      <c r="J44" s="70"/>
      <c r="K44" s="70"/>
      <c r="L44" s="70"/>
      <c r="M44" s="70"/>
      <c r="N44" s="70"/>
      <c r="O44" s="70"/>
    </row>
    <row r="45" spans="7:17" x14ac:dyDescent="0.25">
      <c r="G45" s="70"/>
      <c r="H45" s="70"/>
      <c r="I45" s="70"/>
      <c r="J45" s="70"/>
      <c r="K45" s="70"/>
      <c r="L45" s="70"/>
      <c r="M45" s="70"/>
      <c r="N45" s="70"/>
      <c r="O45" s="70"/>
    </row>
    <row r="46" spans="7:17" x14ac:dyDescent="0.25">
      <c r="G46" s="70"/>
      <c r="H46" s="70"/>
      <c r="I46" s="70"/>
      <c r="J46" s="70"/>
      <c r="K46" s="70"/>
      <c r="L46" s="70"/>
      <c r="M46" s="70"/>
      <c r="N46" s="70"/>
      <c r="O46" s="70"/>
    </row>
    <row r="47" spans="7:17" x14ac:dyDescent="0.25">
      <c r="G47" s="70"/>
      <c r="H47" s="70"/>
      <c r="I47" s="70"/>
      <c r="J47" s="70"/>
      <c r="K47" s="70"/>
      <c r="L47" s="70"/>
      <c r="M47" s="70"/>
      <c r="N47" s="70"/>
      <c r="O47" s="70"/>
    </row>
    <row r="48" spans="7:17" x14ac:dyDescent="0.25">
      <c r="G48" s="70"/>
      <c r="H48" s="70"/>
      <c r="I48" s="70"/>
      <c r="J48" s="70"/>
      <c r="K48" s="70"/>
      <c r="L48" s="70"/>
      <c r="M48" s="70"/>
      <c r="N48" s="70"/>
      <c r="O48" s="70"/>
    </row>
    <row r="49" spans="7:15" x14ac:dyDescent="0.25">
      <c r="G49" s="70"/>
      <c r="H49" s="70"/>
      <c r="I49" s="70"/>
      <c r="J49" s="70"/>
      <c r="K49" s="70"/>
      <c r="L49" s="70"/>
      <c r="M49" s="70"/>
      <c r="N49" s="70"/>
      <c r="O49" s="70"/>
    </row>
    <row r="50" spans="7:15" x14ac:dyDescent="0.25">
      <c r="G50" s="70"/>
      <c r="H50" s="70"/>
      <c r="I50" s="70"/>
      <c r="J50" s="70"/>
      <c r="K50" s="70"/>
      <c r="L50" s="70"/>
      <c r="M50" s="70"/>
      <c r="N50" s="70"/>
      <c r="O50" s="70"/>
    </row>
    <row r="51" spans="7:15" x14ac:dyDescent="0.25">
      <c r="G51" s="70"/>
      <c r="H51" s="70"/>
      <c r="I51" s="70"/>
      <c r="J51" s="70"/>
      <c r="K51" s="70"/>
      <c r="L51" s="70"/>
      <c r="M51" s="70"/>
      <c r="N51" s="70"/>
      <c r="O51" s="70"/>
    </row>
    <row r="52" spans="7:15" x14ac:dyDescent="0.25">
      <c r="G52" s="70"/>
      <c r="H52" s="70"/>
      <c r="I52" s="70"/>
      <c r="J52" s="70"/>
      <c r="K52" s="70"/>
      <c r="L52" s="70"/>
      <c r="M52" s="70"/>
      <c r="N52" s="70"/>
      <c r="O52" s="70"/>
    </row>
    <row r="53" spans="7:15" x14ac:dyDescent="0.25">
      <c r="G53" s="70"/>
      <c r="H53" s="70"/>
      <c r="I53" s="70"/>
      <c r="J53" s="70"/>
      <c r="K53" s="70"/>
      <c r="L53" s="70"/>
      <c r="M53" s="70"/>
      <c r="N53" s="70"/>
      <c r="O53" s="70"/>
    </row>
    <row r="54" spans="7:15" x14ac:dyDescent="0.25">
      <c r="G54" s="70"/>
      <c r="H54" s="70"/>
      <c r="I54" s="70"/>
      <c r="J54" s="70"/>
      <c r="K54" s="70"/>
      <c r="L54" s="70"/>
      <c r="M54" s="70"/>
      <c r="N54" s="70"/>
      <c r="O54" s="70"/>
    </row>
    <row r="55" spans="7:15" x14ac:dyDescent="0.25">
      <c r="G55" s="70"/>
      <c r="H55" s="70"/>
      <c r="I55" s="70"/>
      <c r="J55" s="70"/>
      <c r="K55" s="70"/>
      <c r="L55" s="70"/>
      <c r="M55" s="70"/>
      <c r="N55" s="70"/>
      <c r="O55" s="70"/>
    </row>
    <row r="56" spans="7:15" x14ac:dyDescent="0.25">
      <c r="G56" s="70"/>
      <c r="H56" s="70"/>
      <c r="I56" s="70"/>
      <c r="J56" s="70"/>
      <c r="K56" s="70"/>
      <c r="L56" s="70"/>
      <c r="M56" s="70"/>
      <c r="N56" s="70"/>
      <c r="O56" s="70"/>
    </row>
    <row r="57" spans="7:15" x14ac:dyDescent="0.25">
      <c r="G57" s="70"/>
      <c r="H57" s="70"/>
      <c r="I57" s="70"/>
      <c r="J57" s="70"/>
      <c r="K57" s="70"/>
      <c r="L57" s="70"/>
      <c r="M57" s="70"/>
      <c r="N57" s="70"/>
      <c r="O57" s="70"/>
    </row>
    <row r="58" spans="7:15" x14ac:dyDescent="0.25">
      <c r="G58" s="70"/>
      <c r="H58" s="70"/>
      <c r="I58" s="70"/>
      <c r="J58" s="70"/>
      <c r="K58" s="70"/>
      <c r="L58" s="70"/>
      <c r="M58" s="70"/>
      <c r="N58" s="70"/>
      <c r="O58" s="70"/>
    </row>
    <row r="59" spans="7:15" x14ac:dyDescent="0.25">
      <c r="G59" s="70"/>
      <c r="H59" s="70"/>
      <c r="I59" s="70"/>
      <c r="J59" s="70"/>
      <c r="K59" s="70"/>
      <c r="L59" s="70"/>
      <c r="M59" s="70"/>
      <c r="N59" s="70"/>
      <c r="O59" s="70"/>
    </row>
    <row r="60" spans="7:15" x14ac:dyDescent="0.25">
      <c r="G60" s="70"/>
      <c r="H60" s="70"/>
      <c r="I60" s="70"/>
      <c r="J60" s="70"/>
      <c r="K60" s="70"/>
      <c r="L60" s="70"/>
      <c r="M60" s="70"/>
      <c r="N60" s="70"/>
      <c r="O60" s="70"/>
    </row>
    <row r="61" spans="7:15" x14ac:dyDescent="0.25">
      <c r="G61" s="70"/>
      <c r="H61" s="70"/>
      <c r="I61" s="70"/>
      <c r="J61" s="70"/>
      <c r="K61" s="70"/>
      <c r="L61" s="70"/>
      <c r="M61" s="70"/>
      <c r="N61" s="70"/>
      <c r="O61" s="70"/>
    </row>
    <row r="62" spans="7:15" x14ac:dyDescent="0.25">
      <c r="G62" s="70"/>
      <c r="H62" s="70"/>
      <c r="I62" s="70"/>
      <c r="J62" s="70"/>
      <c r="K62" s="70"/>
      <c r="L62" s="70"/>
      <c r="M62" s="70"/>
      <c r="N62" s="70"/>
      <c r="O62" s="70"/>
    </row>
    <row r="63" spans="7:15" x14ac:dyDescent="0.25">
      <c r="G63" s="70"/>
      <c r="H63" s="70"/>
      <c r="I63" s="70"/>
      <c r="J63" s="70"/>
      <c r="K63" s="70"/>
      <c r="L63" s="70"/>
      <c r="M63" s="70"/>
      <c r="N63" s="70"/>
      <c r="O63" s="70"/>
    </row>
    <row r="64" spans="7:15" x14ac:dyDescent="0.25">
      <c r="G64" s="70"/>
      <c r="H64" s="70"/>
      <c r="I64" s="70"/>
      <c r="J64" s="70"/>
      <c r="K64" s="70"/>
      <c r="L64" s="70"/>
      <c r="M64" s="70"/>
      <c r="N64" s="70"/>
      <c r="O64" s="70"/>
    </row>
    <row r="65" spans="7:15" ht="15" customHeight="1" x14ac:dyDescent="0.25">
      <c r="G65" s="70"/>
      <c r="H65" s="70"/>
      <c r="I65" s="70"/>
      <c r="J65" s="70"/>
      <c r="K65" s="70"/>
      <c r="L65" s="70"/>
      <c r="M65" s="70"/>
      <c r="N65" s="70"/>
      <c r="O65" s="70"/>
    </row>
    <row r="66" spans="7:15" x14ac:dyDescent="0.25">
      <c r="G66" s="70"/>
      <c r="H66" s="70"/>
      <c r="I66" s="70"/>
      <c r="J66" s="70"/>
      <c r="K66" s="70"/>
      <c r="L66" s="70"/>
      <c r="M66" s="70"/>
      <c r="N66" s="70"/>
      <c r="O66" s="70"/>
    </row>
    <row r="67" spans="7:15" x14ac:dyDescent="0.25">
      <c r="G67" s="70"/>
      <c r="H67" s="70"/>
      <c r="I67" s="70"/>
      <c r="J67" s="70"/>
      <c r="K67" s="70"/>
      <c r="L67" s="70"/>
      <c r="M67" s="70"/>
      <c r="N67" s="70"/>
      <c r="O67" s="70"/>
    </row>
    <row r="68" spans="7:15" x14ac:dyDescent="0.25">
      <c r="G68" s="70"/>
      <c r="H68" s="70"/>
      <c r="I68" s="70"/>
      <c r="J68" s="70"/>
      <c r="K68" s="70"/>
      <c r="L68" s="70"/>
      <c r="M68" s="70"/>
      <c r="N68" s="70"/>
      <c r="O68" s="70"/>
    </row>
    <row r="69" spans="7:15" x14ac:dyDescent="0.25">
      <c r="G69" s="70"/>
      <c r="H69" s="70"/>
      <c r="I69" s="70"/>
      <c r="J69" s="70"/>
      <c r="K69" s="70"/>
      <c r="L69" s="70"/>
      <c r="M69" s="70"/>
      <c r="N69" s="70"/>
      <c r="O69" s="70"/>
    </row>
    <row r="70" spans="7:15" x14ac:dyDescent="0.25">
      <c r="G70" s="70"/>
      <c r="H70" s="70"/>
      <c r="I70" s="70"/>
      <c r="J70" s="70"/>
      <c r="K70" s="70"/>
      <c r="L70" s="70"/>
      <c r="M70" s="70"/>
      <c r="N70" s="70"/>
      <c r="O70" s="70"/>
    </row>
    <row r="71" spans="7:15" x14ac:dyDescent="0.25">
      <c r="G71" s="70"/>
      <c r="H71" s="70"/>
      <c r="I71" s="70"/>
      <c r="J71" s="70"/>
      <c r="K71" s="70"/>
      <c r="L71" s="70"/>
      <c r="M71" s="70"/>
      <c r="N71" s="70"/>
      <c r="O71" s="70"/>
    </row>
    <row r="72" spans="7:15" x14ac:dyDescent="0.25">
      <c r="G72" s="70"/>
      <c r="H72" s="70"/>
      <c r="I72" s="70"/>
      <c r="J72" s="70"/>
      <c r="K72" s="70"/>
      <c r="L72" s="70"/>
      <c r="M72" s="70"/>
      <c r="N72" s="70"/>
      <c r="O72" s="70"/>
    </row>
    <row r="73" spans="7:15" x14ac:dyDescent="0.25">
      <c r="G73" s="70"/>
      <c r="H73" s="70"/>
      <c r="I73" s="70"/>
      <c r="J73" s="70"/>
      <c r="K73" s="70"/>
      <c r="L73" s="70"/>
      <c r="M73" s="70"/>
      <c r="N73" s="70"/>
      <c r="O73" s="70"/>
    </row>
    <row r="74" spans="7:15" x14ac:dyDescent="0.25">
      <c r="G74" s="70"/>
      <c r="H74" s="70"/>
      <c r="I74" s="70"/>
      <c r="J74" s="70"/>
      <c r="K74" s="70"/>
      <c r="L74" s="70"/>
      <c r="M74" s="70"/>
      <c r="N74" s="70"/>
      <c r="O74" s="70"/>
    </row>
    <row r="75" spans="7:15" x14ac:dyDescent="0.25">
      <c r="G75" s="70"/>
      <c r="H75" s="70"/>
      <c r="I75" s="70"/>
      <c r="J75" s="70"/>
      <c r="K75" s="70"/>
      <c r="L75" s="70"/>
      <c r="M75" s="70"/>
      <c r="N75" s="70"/>
      <c r="O75" s="70"/>
    </row>
    <row r="76" spans="7:15" x14ac:dyDescent="0.25">
      <c r="G76" s="70"/>
      <c r="H76" s="70"/>
      <c r="I76" s="70"/>
      <c r="J76" s="70"/>
      <c r="K76" s="70"/>
      <c r="L76" s="70"/>
      <c r="M76" s="70"/>
      <c r="N76" s="70"/>
      <c r="O76" s="70"/>
    </row>
    <row r="77" spans="7:15" x14ac:dyDescent="0.25">
      <c r="G77" s="70"/>
      <c r="H77" s="70"/>
      <c r="I77" s="70"/>
      <c r="J77" s="70"/>
      <c r="K77" s="70"/>
      <c r="L77" s="70"/>
      <c r="M77" s="70"/>
      <c r="N77" s="70"/>
      <c r="O77" s="70"/>
    </row>
    <row r="78" spans="7:15" x14ac:dyDescent="0.25">
      <c r="G78" s="70"/>
      <c r="H78" s="70"/>
      <c r="I78" s="70"/>
      <c r="J78" s="70"/>
      <c r="K78" s="70"/>
      <c r="L78" s="70"/>
      <c r="M78" s="70"/>
      <c r="N78" s="70"/>
      <c r="O78" s="70"/>
    </row>
    <row r="79" spans="7:15" x14ac:dyDescent="0.25">
      <c r="G79" s="70"/>
      <c r="H79" s="70"/>
      <c r="I79" s="70"/>
      <c r="J79" s="70"/>
      <c r="K79" s="70"/>
      <c r="L79" s="70"/>
      <c r="M79" s="70"/>
      <c r="N79" s="70"/>
      <c r="O79" s="70"/>
    </row>
    <row r="80" spans="7:15" x14ac:dyDescent="0.25">
      <c r="G80" s="70"/>
      <c r="H80" s="70"/>
      <c r="I80" s="70"/>
      <c r="J80" s="70"/>
      <c r="K80" s="70"/>
      <c r="L80" s="70"/>
      <c r="M80" s="70"/>
      <c r="N80" s="70"/>
      <c r="O80" s="70"/>
    </row>
  </sheetData>
  <sheetProtection password="D646" sheet="1" objects="1" scenarios="1" selectLockedCells="1" selectUnlockedCells="1"/>
  <mergeCells count="14">
    <mergeCell ref="R30:X30"/>
    <mergeCell ref="F1:L2"/>
    <mergeCell ref="N17:O17"/>
    <mergeCell ref="K20:L20"/>
    <mergeCell ref="N20:O20"/>
    <mergeCell ref="H17:I17"/>
    <mergeCell ref="H20:I20"/>
    <mergeCell ref="K17:L17"/>
    <mergeCell ref="B17:C17"/>
    <mergeCell ref="B20:C20"/>
    <mergeCell ref="E17:F17"/>
    <mergeCell ref="E20:F20"/>
    <mergeCell ref="H30:I31"/>
    <mergeCell ref="H32:I32"/>
  </mergeCells>
  <conditionalFormatting sqref="D21">
    <cfRule type="colorScale" priority="13">
      <colorScale>
        <cfvo type="percent" val="50"/>
        <cfvo type="percent" val="60"/>
        <cfvo type="percent" val="70"/>
        <color rgb="FFF8696B"/>
        <color rgb="FFFFEB84"/>
        <color rgb="FF63BE7B"/>
      </colorScale>
    </cfRule>
  </conditionalFormatting>
  <conditionalFormatting sqref="R30">
    <cfRule type="colorScale" priority="7">
      <colorScale>
        <cfvo type="num" val="1"/>
        <cfvo type="num" val="2"/>
        <cfvo type="num" val="3"/>
        <color theme="5" tint="0.79998168889431442"/>
        <color theme="5" tint="0.39997558519241921"/>
        <color theme="5" tint="-0.249977111117893"/>
      </colorScale>
    </cfRule>
  </conditionalFormatting>
  <printOptions horizontalCentered="1"/>
  <pageMargins left="0.31496062992125984" right="0.31496062992125984" top="0.39370078740157483" bottom="0.39370078740157483"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C8"/>
  <sheetViews>
    <sheetView workbookViewId="0">
      <selection activeCell="F6" sqref="F6"/>
    </sheetView>
  </sheetViews>
  <sheetFormatPr baseColWidth="10" defaultRowHeight="15" x14ac:dyDescent="0.25"/>
  <cols>
    <col min="1" max="1" width="45.7109375" customWidth="1"/>
    <col min="2" max="2" width="11.7109375" style="113" customWidth="1"/>
  </cols>
  <sheetData>
    <row r="1" spans="1:3" x14ac:dyDescent="0.25">
      <c r="A1" s="207" t="s">
        <v>106</v>
      </c>
      <c r="B1" s="110" t="s">
        <v>98</v>
      </c>
      <c r="C1" s="90"/>
    </row>
    <row r="2" spans="1:3" ht="15.75" thickBot="1" x14ac:dyDescent="0.3">
      <c r="A2" s="208"/>
      <c r="B2" s="111" t="s">
        <v>99</v>
      </c>
      <c r="C2" s="91"/>
    </row>
    <row r="3" spans="1:3" ht="29.25" thickBot="1" x14ac:dyDescent="0.3">
      <c r="A3" s="104" t="s">
        <v>103</v>
      </c>
      <c r="B3" s="112" t="e">
        <f>('1.2 EINGABE.Kollegen'!B4*1+'1.2 EINGABE.Kollegen'!C4*2+'1.2 EINGABE.Kollegen'!D4*3+'1.2 EINGABE.Kollegen'!E4*4+'1.2 EINGABE.Kollegen'!F4*5)/('1.2 EINGABE.Kollegen'!B4+'1.2 EINGABE.Kollegen'!C4+'1.2 EINGABE.Kollegen'!D4+'1.2 EINGABE.Kollegen'!E4+'1.2 EINGABE.Kollegen'!F4)</f>
        <v>#DIV/0!</v>
      </c>
      <c r="C3" s="91"/>
    </row>
    <row r="4" spans="1:3" ht="43.5" thickBot="1" x14ac:dyDescent="0.3">
      <c r="A4" s="104" t="s">
        <v>19</v>
      </c>
      <c r="B4" s="112" t="e">
        <f>('1.2 EINGABE.Kollegen'!B5*1+'1.2 EINGABE.Kollegen'!C5*2+'1.2 EINGABE.Kollegen'!D5*3+'1.2 EINGABE.Kollegen'!E5*4+'1.2 EINGABE.Kollegen'!F5*5)/('1.2 EINGABE.Kollegen'!B5+'1.2 EINGABE.Kollegen'!C5+'1.2 EINGABE.Kollegen'!D5+'1.2 EINGABE.Kollegen'!E5+'1.2 EINGABE.Kollegen'!F5)</f>
        <v>#DIV/0!</v>
      </c>
      <c r="C4" s="91"/>
    </row>
    <row r="5" spans="1:3" ht="43.5" thickBot="1" x14ac:dyDescent="0.3">
      <c r="A5" s="104" t="s">
        <v>22</v>
      </c>
      <c r="B5" s="112" t="e">
        <f>('1.2 EINGABE.Kollegen'!B6*1+'1.2 EINGABE.Kollegen'!C6*2+'1.2 EINGABE.Kollegen'!D6*3+'1.2 EINGABE.Kollegen'!E6*4+'1.2 EINGABE.Kollegen'!F6*5)/('1.2 EINGABE.Kollegen'!B6+'1.2 EINGABE.Kollegen'!C6+'1.2 EINGABE.Kollegen'!D6+'1.2 EINGABE.Kollegen'!E6+'1.2 EINGABE.Kollegen'!F6)</f>
        <v>#DIV/0!</v>
      </c>
      <c r="C5" s="91"/>
    </row>
    <row r="6" spans="1:3" ht="43.5" thickBot="1" x14ac:dyDescent="0.3">
      <c r="A6" s="104" t="s">
        <v>104</v>
      </c>
      <c r="B6" s="112" t="e">
        <f>('1.2 EINGABE.Kollegen'!B7*1+'1.2 EINGABE.Kollegen'!C7*2+'1.2 EINGABE.Kollegen'!D7*3+'1.2 EINGABE.Kollegen'!E7*4+'1.2 EINGABE.Kollegen'!F7*5)/('1.2 EINGABE.Kollegen'!B7+'1.2 EINGABE.Kollegen'!C7+'1.2 EINGABE.Kollegen'!D7+'1.2 EINGABE.Kollegen'!E7+'1.2 EINGABE.Kollegen'!F7)</f>
        <v>#DIV/0!</v>
      </c>
      <c r="C6" s="91"/>
    </row>
    <row r="7" spans="1:3" ht="43.5" thickBot="1" x14ac:dyDescent="0.3">
      <c r="A7" s="104" t="s">
        <v>105</v>
      </c>
      <c r="B7" s="112" t="e">
        <f>('1.2 EINGABE.Kollegen'!B8*1+'1.2 EINGABE.Kollegen'!C8*2+'1.2 EINGABE.Kollegen'!D8*3+'1.2 EINGABE.Kollegen'!E8*4+'1.2 EINGABE.Kollegen'!F8*5)/('1.2 EINGABE.Kollegen'!B8+'1.2 EINGABE.Kollegen'!C8+'1.2 EINGABE.Kollegen'!D8+'1.2 EINGABE.Kollegen'!E8+'1.2 EINGABE.Kollegen'!F8)</f>
        <v>#DIV/0!</v>
      </c>
      <c r="C7" s="91"/>
    </row>
    <row r="8" spans="1:3" ht="15.75" thickBot="1" x14ac:dyDescent="0.3">
      <c r="A8" s="209"/>
      <c r="B8" s="140"/>
      <c r="C8" s="94"/>
    </row>
  </sheetData>
  <mergeCells count="2">
    <mergeCell ref="A1:A2"/>
    <mergeCell ref="A8:B8"/>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emplate>Template</Template>
  <TotalTime>0</TotalTime>
  <Pages>4</Pages>
  <Words>761</Words>
  <Characters>4796</Characters>
  <Application>Microsoft Office Word</Application>
  <DocSecurity>0</DocSecurity>
  <Lines>39</Lines>
  <Paragraphs>11</Paragraphs>
  <ScaleCrop>false</ScaleCrop>
  <HeadingPairs>
    <vt:vector size="2" baseType="variant">
      <vt:variant>
        <vt:lpstr>Titel</vt:lpstr>
      </vt:variant>
      <vt:variant>
        <vt:i4>1</vt:i4>
      </vt:variant>
    </vt:vector>
  </HeadingPairs>
  <TitlesOfParts>
    <vt:vector size="1" baseType="lpstr">
      <vt:lpstr/>
    </vt:vector>
  </TitlesOfParts>
  <Company>LAS</Company>
  <LinksUpToDate>false</LinksUpToDate>
  <CharactersWithSpaces>5546</CharactersWithSpaces>
  <SharedDoc>false</SharedDoc>
  <HyperlinksChanged>false</HyperlinksChanged>
  <AppVersion>16.0000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Autor</dc:creator>
  <cp:lastModifiedBy>LAS</cp:lastModifiedBy>
  <cp:revision>1</cp:revision>
  <cp:lastPrinted>1900-01-01T00:00:00Z</cp:lastPrinted>
  <dcterms:created xsi:type="dcterms:W3CDTF">1900-01-01T00:00:00Z</dcterms:created>
  <dcterms:modified xsi:type="dcterms:W3CDTF">1900-01-01T00:00:00Z</dcterms:modified>
</cp:coreProperties>
</file>