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F0CF19D3-1052-46D5-8BA8-7952BAC09DEB}" xr6:coauthVersionLast="36" xr6:coauthVersionMax="36" xr10:uidLastSave="{00000000-0000-0000-0000-000000000000}"/>
  <bookViews>
    <workbookView xWindow="0" yWindow="0" windowWidth="31170" windowHeight="17625" tabRatio="954" xr2:uid="{00000000-000D-0000-FFFF-FFFF00000000}"/>
  </bookViews>
  <sheets>
    <sheet name="Datenerfassung" sheetId="1" r:id="rId1"/>
    <sheet name="Schlüssel2022" sheetId="9" r:id="rId2"/>
  </sheets>
  <definedNames>
    <definedName name="_xlnm.Print_Area" localSheetId="0">Datenerfassung!$A$1:$AF$44</definedName>
  </definedNames>
  <calcPr calcId="191029"/>
</workbook>
</file>

<file path=xl/calcChain.xml><?xml version="1.0" encoding="utf-8"?>
<calcChain xmlns="http://schemas.openxmlformats.org/spreadsheetml/2006/main">
  <c r="AF39" i="1" l="1"/>
  <c r="AE39" i="1"/>
  <c r="AD39" i="1"/>
  <c r="AF38" i="1"/>
  <c r="AE38" i="1"/>
  <c r="AD38" i="1"/>
  <c r="AF37" i="1"/>
  <c r="AE37" i="1"/>
  <c r="AD37" i="1"/>
  <c r="AF36" i="1"/>
  <c r="AE36" i="1"/>
  <c r="AD36" i="1"/>
  <c r="AF35" i="1"/>
  <c r="AE35" i="1"/>
  <c r="AD35" i="1"/>
  <c r="AF34" i="1"/>
  <c r="AE34" i="1"/>
  <c r="AD34" i="1"/>
  <c r="AF33" i="1"/>
  <c r="AE33" i="1"/>
  <c r="AD33" i="1"/>
  <c r="AF32" i="1"/>
  <c r="AE32" i="1"/>
  <c r="AD32" i="1"/>
  <c r="AF31" i="1"/>
  <c r="AE31" i="1"/>
  <c r="AD31" i="1"/>
  <c r="AF30" i="1"/>
  <c r="AE30" i="1"/>
  <c r="AD30" i="1"/>
  <c r="AF29" i="1"/>
  <c r="AE29" i="1"/>
  <c r="AD29" i="1"/>
  <c r="AF28" i="1"/>
  <c r="AE28" i="1"/>
  <c r="AD28" i="1"/>
  <c r="AF27" i="1"/>
  <c r="AE27" i="1"/>
  <c r="AD27" i="1"/>
  <c r="AF26" i="1"/>
  <c r="AE26" i="1"/>
  <c r="AD26" i="1"/>
  <c r="AF25" i="1"/>
  <c r="AE25" i="1"/>
  <c r="AD25" i="1"/>
  <c r="AF24" i="1"/>
  <c r="AE24" i="1"/>
  <c r="AD24" i="1"/>
  <c r="AF23" i="1"/>
  <c r="AE23" i="1"/>
  <c r="AD23" i="1"/>
  <c r="AF22" i="1"/>
  <c r="AE22" i="1"/>
  <c r="AD22" i="1"/>
  <c r="AF21" i="1"/>
  <c r="AE21" i="1"/>
  <c r="AD21" i="1"/>
  <c r="AF20" i="1"/>
  <c r="AE20" i="1"/>
  <c r="AD20" i="1"/>
  <c r="AF19" i="1"/>
  <c r="AE19" i="1"/>
  <c r="AD19" i="1"/>
  <c r="AF18" i="1"/>
  <c r="AE18" i="1"/>
  <c r="AD18" i="1"/>
  <c r="AF17" i="1"/>
  <c r="AE17" i="1"/>
  <c r="AD17" i="1"/>
  <c r="AF16" i="1"/>
  <c r="AE16" i="1"/>
  <c r="AD16" i="1"/>
  <c r="AF15" i="1"/>
  <c r="AE15" i="1"/>
  <c r="AD15" i="1"/>
  <c r="AF14" i="1"/>
  <c r="AE14" i="1"/>
  <c r="AD14" i="1"/>
  <c r="AF13" i="1"/>
  <c r="AE13" i="1"/>
  <c r="AD13" i="1"/>
  <c r="AF12" i="1"/>
  <c r="AE12" i="1"/>
  <c r="AD12" i="1"/>
  <c r="AF11" i="1"/>
  <c r="AE11" i="1"/>
  <c r="AD11" i="1"/>
  <c r="AF10" i="1"/>
  <c r="AE10" i="1"/>
  <c r="AD10" i="1"/>
  <c r="AF9" i="1"/>
  <c r="AE9" i="1"/>
  <c r="AD9" i="1"/>
  <c r="AF8" i="1"/>
  <c r="AE8" i="1"/>
  <c r="AD8" i="1"/>
  <c r="AF7" i="1"/>
  <c r="AE7" i="1"/>
  <c r="AD7" i="1"/>
  <c r="AF6" i="1"/>
  <c r="AE6" i="1"/>
  <c r="AD6" i="1"/>
  <c r="AF5" i="1"/>
  <c r="AE5" i="1"/>
  <c r="AD5" i="1"/>
  <c r="AF4" i="1"/>
  <c r="AE4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A41" i="1"/>
  <c r="Z41" i="1"/>
  <c r="Y41" i="1"/>
  <c r="X41" i="1"/>
  <c r="W41" i="1"/>
  <c r="AA40" i="1"/>
  <c r="Z40" i="1"/>
  <c r="Y40" i="1"/>
  <c r="X40" i="1"/>
  <c r="W40" i="1"/>
  <c r="I39" i="9"/>
  <c r="J39" i="9" s="1"/>
  <c r="I38" i="9"/>
  <c r="J38" i="9" s="1"/>
  <c r="I37" i="9"/>
  <c r="J37" i="9" s="1"/>
  <c r="I36" i="9"/>
  <c r="J36" i="9" s="1"/>
  <c r="I35" i="9"/>
  <c r="J35" i="9" s="1"/>
  <c r="I34" i="9"/>
  <c r="J34" i="9" s="1"/>
  <c r="I33" i="9"/>
  <c r="J33" i="9" s="1"/>
  <c r="I32" i="9"/>
  <c r="J32" i="9" s="1"/>
  <c r="I31" i="9"/>
  <c r="J31" i="9" s="1"/>
  <c r="I30" i="9"/>
  <c r="J30" i="9" s="1"/>
  <c r="I29" i="9"/>
  <c r="J29" i="9" s="1"/>
  <c r="I28" i="9"/>
  <c r="J28" i="9" s="1"/>
  <c r="I27" i="9"/>
  <c r="J27" i="9" s="1"/>
  <c r="I26" i="9"/>
  <c r="J26" i="9" s="1"/>
  <c r="I25" i="9"/>
  <c r="J25" i="9" s="1"/>
  <c r="I24" i="9"/>
  <c r="J24" i="9" s="1"/>
  <c r="I23" i="9"/>
  <c r="J23" i="9" s="1"/>
  <c r="I22" i="9"/>
  <c r="J22" i="9" s="1"/>
  <c r="I21" i="9"/>
  <c r="J21" i="9" s="1"/>
  <c r="I20" i="9"/>
  <c r="J20" i="9" s="1"/>
  <c r="I19" i="9"/>
  <c r="J19" i="9" s="1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AC5" i="1" s="1"/>
  <c r="I4" i="9"/>
  <c r="J4" i="9" s="1"/>
  <c r="AC4" i="1" s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V40" i="1"/>
  <c r="C43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D4" i="1"/>
  <c r="V41" i="1"/>
  <c r="T41" i="1"/>
  <c r="P41" i="1"/>
  <c r="Q41" i="1"/>
  <c r="R41" i="1"/>
  <c r="S41" i="1"/>
  <c r="U41" i="1"/>
  <c r="M49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2" i="1" l="1"/>
  <c r="C42" i="1"/>
  <c r="N42" i="1"/>
  <c r="I42" i="1"/>
  <c r="W42" i="1"/>
  <c r="L42" i="1"/>
  <c r="Y42" i="1"/>
  <c r="Z42" i="1"/>
  <c r="X42" i="1"/>
  <c r="H42" i="1"/>
  <c r="P42" i="1"/>
  <c r="K42" i="1"/>
  <c r="T42" i="1"/>
  <c r="S42" i="1"/>
  <c r="E42" i="1"/>
  <c r="U42" i="1"/>
  <c r="V42" i="1"/>
  <c r="D42" i="1"/>
  <c r="F42" i="1"/>
  <c r="G42" i="1"/>
  <c r="R42" i="1"/>
  <c r="Q42" i="1"/>
  <c r="AA42" i="1"/>
  <c r="J42" i="1"/>
  <c r="M42" i="1"/>
  <c r="AE41" i="1"/>
  <c r="AD41" i="1"/>
  <c r="AB40" i="1"/>
  <c r="AF41" i="1"/>
  <c r="AC41" i="1"/>
  <c r="I4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  <author>Hotz</author>
  </authors>
  <commentList>
    <comment ref="C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bitte Name der Klasse eintragen</t>
        </r>
      </text>
    </comment>
    <comment ref="AD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sehen Sie die Durchschnittwerte für die Bereiche I bis III (Lösungsgrad)</t>
        </r>
      </text>
    </comment>
    <comment ref="AE3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hier sehen Sie die Durchschnittwerte für die Bereiche I bis III (Lösungsgrad)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3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>hier sehen Sie die Durchschnittwerte für die Bereiche I bis III (Lösungsgrad)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 diese Spalte bitte die Schülernamen einfügen</t>
        </r>
      </text>
    </comment>
  </commentList>
</comments>
</file>

<file path=xl/sharedStrings.xml><?xml version="1.0" encoding="utf-8"?>
<sst xmlns="http://schemas.openxmlformats.org/spreadsheetml/2006/main" count="26" uniqueCount="23">
  <si>
    <t>Nr.</t>
  </si>
  <si>
    <t>Lösungsgrad</t>
  </si>
  <si>
    <t>Schülerzahl</t>
  </si>
  <si>
    <t>Summe erreichte Punkte</t>
  </si>
  <si>
    <t>Summe</t>
  </si>
  <si>
    <t>Notenschlüssel</t>
  </si>
  <si>
    <t>Obergrenze</t>
  </si>
  <si>
    <t>Untergrenze</t>
  </si>
  <si>
    <t>Durchschnitt</t>
  </si>
  <si>
    <t>A</t>
  </si>
  <si>
    <t>allgemein</t>
  </si>
  <si>
    <t>Diese Spalten werden nur zur  Berechnung gebraucht.</t>
  </si>
  <si>
    <t>B I</t>
  </si>
  <si>
    <t>B II</t>
  </si>
  <si>
    <t>B III</t>
  </si>
  <si>
    <t xml:space="preserve"> </t>
  </si>
  <si>
    <t>Aufgabe Nr.:</t>
  </si>
  <si>
    <t>Maximale Punkte.</t>
  </si>
  <si>
    <t>ABC</t>
  </si>
  <si>
    <t>Klasse:</t>
  </si>
  <si>
    <t>Lernstandserhebung beim Übergang in die Lektürephase 2022  Datenerfassung</t>
  </si>
  <si>
    <t>BE-Verteilung nach Kompetenzbereichen in Prozenten</t>
  </si>
  <si>
    <t>(Note)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</si>
</sst>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2" fillId="0" borderId="8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5" borderId="0" xfId="0" applyFill="1"/>
    <xf numFmtId="0" fontId="11" fillId="3" borderId="13" xfId="0" applyFont="1" applyFill="1" applyBorder="1" applyProtection="1"/>
    <xf numFmtId="0" fontId="12" fillId="3" borderId="13" xfId="0" applyFont="1" applyFill="1" applyBorder="1" applyAlignment="1">
      <alignment vertical="center"/>
    </xf>
    <xf numFmtId="0" fontId="11" fillId="0" borderId="0" xfId="0" applyFont="1" applyBorder="1"/>
    <xf numFmtId="0" fontId="11" fillId="6" borderId="13" xfId="0" applyFont="1" applyFill="1" applyBorder="1" applyAlignment="1" applyProtection="1">
      <alignment horizontal="center"/>
    </xf>
    <xf numFmtId="0" fontId="11" fillId="7" borderId="13" xfId="0" applyFont="1" applyFill="1" applyBorder="1" applyAlignment="1" applyProtection="1">
      <alignment horizontal="center"/>
    </xf>
    <xf numFmtId="0" fontId="11" fillId="6" borderId="14" xfId="0" applyFont="1" applyFill="1" applyBorder="1" applyAlignment="1" applyProtection="1">
      <alignment horizontal="center"/>
    </xf>
    <xf numFmtId="0" fontId="11" fillId="7" borderId="14" xfId="0" applyFont="1" applyFill="1" applyBorder="1" applyAlignment="1" applyProtection="1">
      <alignment horizontal="center"/>
    </xf>
    <xf numFmtId="0" fontId="11" fillId="2" borderId="14" xfId="0" applyFont="1" applyFill="1" applyBorder="1" applyAlignment="1" applyProtection="1">
      <alignment horizontal="center"/>
    </xf>
    <xf numFmtId="0" fontId="11" fillId="6" borderId="6" xfId="0" applyFont="1" applyFill="1" applyBorder="1" applyAlignment="1" applyProtection="1">
      <alignment horizontal="center"/>
    </xf>
    <xf numFmtId="0" fontId="11" fillId="7" borderId="6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1" fillId="2" borderId="13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wrapText="1"/>
    </xf>
    <xf numFmtId="2" fontId="11" fillId="2" borderId="6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12" fillId="2" borderId="13" xfId="0" applyFont="1" applyFill="1" applyBorder="1" applyAlignment="1" applyProtection="1">
      <alignment wrapText="1"/>
    </xf>
    <xf numFmtId="2" fontId="11" fillId="2" borderId="13" xfId="0" applyNumberFormat="1" applyFont="1" applyFill="1" applyBorder="1" applyAlignment="1" applyProtection="1">
      <alignment horizontal="center"/>
    </xf>
    <xf numFmtId="0" fontId="12" fillId="4" borderId="13" xfId="0" applyFont="1" applyFill="1" applyBorder="1" applyAlignment="1" applyProtection="1">
      <alignment wrapText="1"/>
    </xf>
    <xf numFmtId="164" fontId="11" fillId="4" borderId="13" xfId="0" applyNumberFormat="1" applyFont="1" applyFill="1" applyBorder="1" applyAlignment="1" applyProtection="1">
      <alignment horizontal="center"/>
    </xf>
    <xf numFmtId="0" fontId="11" fillId="2" borderId="13" xfId="0" applyFont="1" applyFill="1" applyBorder="1" applyAlignment="1" applyProtection="1">
      <alignment horizontal="center" wrapText="1"/>
    </xf>
    <xf numFmtId="0" fontId="11" fillId="3" borderId="13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2" fillId="2" borderId="14" xfId="0" applyFont="1" applyFill="1" applyBorder="1" applyAlignment="1" applyProtection="1"/>
    <xf numFmtId="0" fontId="12" fillId="2" borderId="14" xfId="0" applyFont="1" applyFill="1" applyBorder="1" applyAlignment="1" applyProtection="1">
      <alignment horizontal="center"/>
    </xf>
    <xf numFmtId="0" fontId="12" fillId="3" borderId="13" xfId="0" applyFont="1" applyFill="1" applyBorder="1"/>
    <xf numFmtId="0" fontId="12" fillId="3" borderId="13" xfId="0" applyFont="1" applyFill="1" applyBorder="1" applyProtection="1"/>
    <xf numFmtId="0" fontId="11" fillId="9" borderId="6" xfId="0" applyFont="1" applyFill="1" applyBorder="1" applyProtection="1">
      <protection locked="0"/>
    </xf>
    <xf numFmtId="0" fontId="11" fillId="9" borderId="6" xfId="0" applyFont="1" applyFill="1" applyBorder="1" applyAlignment="1" applyProtection="1">
      <alignment horizontal="center"/>
    </xf>
    <xf numFmtId="0" fontId="11" fillId="9" borderId="13" xfId="0" applyFont="1" applyFill="1" applyBorder="1" applyProtection="1">
      <protection locked="0"/>
    </xf>
    <xf numFmtId="0" fontId="11" fillId="9" borderId="13" xfId="0" applyFont="1" applyFill="1" applyBorder="1" applyAlignment="1" applyProtection="1">
      <alignment horizontal="center"/>
    </xf>
    <xf numFmtId="0" fontId="11" fillId="9" borderId="14" xfId="0" applyFont="1" applyFill="1" applyBorder="1" applyProtection="1">
      <protection locked="0"/>
    </xf>
    <xf numFmtId="0" fontId="11" fillId="9" borderId="14" xfId="0" applyFont="1" applyFill="1" applyBorder="1" applyAlignment="1" applyProtection="1">
      <alignment horizontal="center"/>
    </xf>
    <xf numFmtId="0" fontId="12" fillId="8" borderId="14" xfId="0" applyFont="1" applyFill="1" applyBorder="1" applyAlignment="1" applyProtection="1">
      <alignment horizontal="center"/>
    </xf>
    <xf numFmtId="0" fontId="11" fillId="8" borderId="6" xfId="0" applyFont="1" applyFill="1" applyBorder="1" applyAlignment="1" applyProtection="1">
      <alignment horizontal="center"/>
    </xf>
    <xf numFmtId="0" fontId="11" fillId="8" borderId="13" xfId="0" applyFont="1" applyFill="1" applyBorder="1" applyAlignment="1" applyProtection="1">
      <alignment horizontal="center"/>
    </xf>
    <xf numFmtId="0" fontId="11" fillId="8" borderId="14" xfId="0" applyFont="1" applyFill="1" applyBorder="1" applyAlignment="1" applyProtection="1">
      <alignment horizontal="center"/>
    </xf>
    <xf numFmtId="0" fontId="12" fillId="10" borderId="14" xfId="0" applyFont="1" applyFill="1" applyBorder="1"/>
    <xf numFmtId="0" fontId="11" fillId="3" borderId="6" xfId="0" applyFont="1" applyFill="1" applyBorder="1" applyProtection="1"/>
    <xf numFmtId="0" fontId="13" fillId="2" borderId="6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 vertical="center" wrapText="1"/>
      <protection locked="0"/>
    </xf>
    <xf numFmtId="0" fontId="11" fillId="9" borderId="15" xfId="0" applyFont="1" applyFill="1" applyBorder="1" applyAlignment="1" applyProtection="1">
      <alignment horizontal="center" vertical="center" wrapText="1"/>
      <protection locked="0"/>
    </xf>
    <xf numFmtId="0" fontId="11" fillId="8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F52"/>
  <sheetViews>
    <sheetView tabSelected="1" topLeftCell="A16" zoomScaleNormal="100" workbookViewId="0">
      <selection activeCell="AA5" sqref="AA5"/>
    </sheetView>
  </sheetViews>
  <sheetFormatPr baseColWidth="10" defaultColWidth="11.42578125" defaultRowHeight="11.25" x14ac:dyDescent="0.2"/>
  <cols>
    <col min="1" max="1" width="3.42578125" style="38" customWidth="1"/>
    <col min="2" max="2" width="14.140625" style="26" customWidth="1"/>
    <col min="3" max="3" width="5.42578125" style="26" customWidth="1"/>
    <col min="4" max="4" width="4.28515625" style="26" bestFit="1" customWidth="1"/>
    <col min="5" max="5" width="4.85546875" style="26" bestFit="1" customWidth="1"/>
    <col min="6" max="6" width="4.28515625" style="26" bestFit="1" customWidth="1"/>
    <col min="7" max="8" width="4.85546875" style="26" bestFit="1" customWidth="1"/>
    <col min="9" max="9" width="4.85546875" style="26" customWidth="1"/>
    <col min="10" max="12" width="4.85546875" style="26" bestFit="1" customWidth="1"/>
    <col min="13" max="13" width="4.28515625" style="26" bestFit="1" customWidth="1"/>
    <col min="14" max="15" width="4.85546875" style="26" bestFit="1" customWidth="1"/>
    <col min="16" max="16" width="4.28515625" style="26" bestFit="1" customWidth="1"/>
    <col min="17" max="20" width="4.85546875" style="26" customWidth="1"/>
    <col min="21" max="21" width="4.85546875" style="26" bestFit="1" customWidth="1"/>
    <col min="22" max="22" width="4.28515625" style="26" bestFit="1" customWidth="1"/>
    <col min="23" max="23" width="4.85546875" style="26" bestFit="1" customWidth="1"/>
    <col min="24" max="26" width="4.28515625" style="26" bestFit="1" customWidth="1"/>
    <col min="27" max="27" width="4.85546875" style="26" bestFit="1" customWidth="1"/>
    <col min="28" max="28" width="6.28515625" style="26" bestFit="1" customWidth="1"/>
    <col min="29" max="29" width="9.28515625" style="38" bestFit="1" customWidth="1"/>
    <col min="30" max="30" width="8.42578125" style="38" customWidth="1"/>
    <col min="31" max="31" width="9.5703125" style="38" customWidth="1"/>
    <col min="32" max="32" width="6.28515625" style="38" bestFit="1" customWidth="1"/>
    <col min="33" max="16384" width="11.42578125" style="26"/>
  </cols>
  <sheetData>
    <row r="1" spans="1:32" ht="30.6" customHeight="1" x14ac:dyDescent="0.2">
      <c r="A1" s="24"/>
      <c r="B1" s="25" t="s">
        <v>19</v>
      </c>
      <c r="C1" s="63" t="s">
        <v>18</v>
      </c>
      <c r="D1" s="64"/>
      <c r="E1" s="64"/>
      <c r="F1" s="64"/>
      <c r="G1" s="66" t="s">
        <v>20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5" t="s">
        <v>21</v>
      </c>
      <c r="AE1" s="65"/>
      <c r="AF1" s="65"/>
    </row>
    <row r="2" spans="1:32" x14ac:dyDescent="0.2">
      <c r="A2" s="24"/>
      <c r="B2" s="48" t="s">
        <v>17</v>
      </c>
      <c r="C2" s="28">
        <v>3</v>
      </c>
      <c r="D2" s="28">
        <v>3</v>
      </c>
      <c r="E2" s="28">
        <v>1</v>
      </c>
      <c r="F2" s="28">
        <v>3</v>
      </c>
      <c r="G2" s="33">
        <v>2</v>
      </c>
      <c r="H2" s="33">
        <v>2</v>
      </c>
      <c r="I2" s="33">
        <v>2</v>
      </c>
      <c r="J2" s="33">
        <v>2</v>
      </c>
      <c r="K2" s="33">
        <v>2</v>
      </c>
      <c r="L2" s="32">
        <v>2</v>
      </c>
      <c r="M2" s="32">
        <v>3</v>
      </c>
      <c r="N2" s="32">
        <v>2</v>
      </c>
      <c r="O2" s="32">
        <v>1</v>
      </c>
      <c r="P2" s="32">
        <v>2</v>
      </c>
      <c r="Q2" s="32">
        <v>3</v>
      </c>
      <c r="R2" s="32">
        <v>2</v>
      </c>
      <c r="S2" s="32">
        <v>3</v>
      </c>
      <c r="T2" s="32">
        <v>2</v>
      </c>
      <c r="U2" s="33">
        <v>3</v>
      </c>
      <c r="V2" s="33">
        <v>3</v>
      </c>
      <c r="W2" s="33">
        <v>3</v>
      </c>
      <c r="X2" s="33">
        <v>3</v>
      </c>
      <c r="Y2" s="33">
        <v>3</v>
      </c>
      <c r="Z2" s="33">
        <v>3</v>
      </c>
      <c r="AA2" s="33">
        <v>2</v>
      </c>
      <c r="AB2" s="61"/>
      <c r="AC2" s="61"/>
      <c r="AD2" s="61"/>
      <c r="AE2" s="61"/>
      <c r="AF2" s="61"/>
    </row>
    <row r="3" spans="1:32" ht="12" thickBot="1" x14ac:dyDescent="0.25">
      <c r="A3" s="49" t="s">
        <v>0</v>
      </c>
      <c r="B3" s="60" t="s">
        <v>16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29">
        <v>10</v>
      </c>
      <c r="M3" s="29">
        <v>11</v>
      </c>
      <c r="N3" s="29">
        <v>12</v>
      </c>
      <c r="O3" s="29">
        <v>13</v>
      </c>
      <c r="P3" s="29">
        <v>14</v>
      </c>
      <c r="Q3" s="29">
        <v>15</v>
      </c>
      <c r="R3" s="29">
        <v>16</v>
      </c>
      <c r="S3" s="29">
        <v>17</v>
      </c>
      <c r="T3" s="29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  <c r="AA3" s="30">
        <v>25</v>
      </c>
      <c r="AB3" s="46" t="s">
        <v>4</v>
      </c>
      <c r="AC3" s="47" t="s">
        <v>22</v>
      </c>
      <c r="AD3" s="56" t="s">
        <v>12</v>
      </c>
      <c r="AE3" s="56" t="s">
        <v>13</v>
      </c>
      <c r="AF3" s="56" t="s">
        <v>14</v>
      </c>
    </row>
    <row r="4" spans="1:32" x14ac:dyDescent="0.2">
      <c r="A4" s="24">
        <v>1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34" t="str">
        <f t="shared" ref="AB4:AB39" si="0">IF(ISBLANK(B4),"",SUM(C4:AA4))</f>
        <v/>
      </c>
      <c r="AC4" s="34" t="str">
        <f>IF(ISBLANK(B4),"",Schlüssel2022!J4)</f>
        <v/>
      </c>
      <c r="AD4" s="57" t="str">
        <f t="shared" ref="AD4:AD39" si="1">IF(ISBLANK(B4),"",SUM(C4:K4)/SUM($C$2:$K$2)*100)</f>
        <v/>
      </c>
      <c r="AE4" s="57" t="str">
        <f t="shared" ref="AE4:AE39" si="2">IF(ISBLANK(B4),"",SUM(L4:T4)/SUM($L$2:$T$2)*100)</f>
        <v/>
      </c>
      <c r="AF4" s="57" t="str">
        <f t="shared" ref="AF4:AF39" si="3">IF(ISBLANK(B4),"",SUM(U4:AA4)/SUM($U$2:$AA$2)*100)</f>
        <v/>
      </c>
    </row>
    <row r="5" spans="1:32" x14ac:dyDescent="0.2">
      <c r="A5" s="24">
        <v>2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35" t="str">
        <f t="shared" si="0"/>
        <v/>
      </c>
      <c r="AC5" s="35" t="str">
        <f>IF(ISBLANK(B5),"",Schlüssel2022!J5)</f>
        <v/>
      </c>
      <c r="AD5" s="58" t="str">
        <f t="shared" si="1"/>
        <v/>
      </c>
      <c r="AE5" s="58" t="str">
        <f t="shared" si="2"/>
        <v/>
      </c>
      <c r="AF5" s="58" t="str">
        <f t="shared" si="3"/>
        <v/>
      </c>
    </row>
    <row r="6" spans="1:32" x14ac:dyDescent="0.2">
      <c r="A6" s="24">
        <v>3</v>
      </c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35" t="str">
        <f t="shared" si="0"/>
        <v/>
      </c>
      <c r="AC6" s="35" t="str">
        <f>IF(ISBLANK(B6),"",Schlüssel2022!J6)</f>
        <v/>
      </c>
      <c r="AD6" s="58" t="str">
        <f t="shared" si="1"/>
        <v/>
      </c>
      <c r="AE6" s="58" t="str">
        <f t="shared" si="2"/>
        <v/>
      </c>
      <c r="AF6" s="58" t="str">
        <f t="shared" si="3"/>
        <v/>
      </c>
    </row>
    <row r="7" spans="1:32" x14ac:dyDescent="0.2">
      <c r="A7" s="24">
        <v>4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35" t="str">
        <f t="shared" si="0"/>
        <v/>
      </c>
      <c r="AC7" s="35" t="str">
        <f>IF(ISBLANK(B7),"",Schlüssel2022!J7)</f>
        <v/>
      </c>
      <c r="AD7" s="58" t="str">
        <f t="shared" si="1"/>
        <v/>
      </c>
      <c r="AE7" s="58" t="str">
        <f t="shared" si="2"/>
        <v/>
      </c>
      <c r="AF7" s="58" t="str">
        <f t="shared" si="3"/>
        <v/>
      </c>
    </row>
    <row r="8" spans="1:32" x14ac:dyDescent="0.2">
      <c r="A8" s="24">
        <v>5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5" t="str">
        <f t="shared" si="0"/>
        <v/>
      </c>
      <c r="AC8" s="35" t="str">
        <f>IF(ISBLANK(B8),"",Schlüssel2022!J8)</f>
        <v/>
      </c>
      <c r="AD8" s="58" t="str">
        <f t="shared" si="1"/>
        <v/>
      </c>
      <c r="AE8" s="58" t="str">
        <f t="shared" si="2"/>
        <v/>
      </c>
      <c r="AF8" s="58" t="str">
        <f t="shared" si="3"/>
        <v/>
      </c>
    </row>
    <row r="9" spans="1:32" x14ac:dyDescent="0.2">
      <c r="A9" s="24">
        <v>6</v>
      </c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35" t="str">
        <f t="shared" si="0"/>
        <v/>
      </c>
      <c r="AC9" s="35" t="str">
        <f>IF(ISBLANK(B9),"",Schlüssel2022!J9)</f>
        <v/>
      </c>
      <c r="AD9" s="58" t="str">
        <f t="shared" si="1"/>
        <v/>
      </c>
      <c r="AE9" s="58" t="str">
        <f t="shared" si="2"/>
        <v/>
      </c>
      <c r="AF9" s="58" t="str">
        <f t="shared" si="3"/>
        <v/>
      </c>
    </row>
    <row r="10" spans="1:32" x14ac:dyDescent="0.2">
      <c r="A10" s="24">
        <v>7</v>
      </c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35" t="str">
        <f t="shared" si="0"/>
        <v/>
      </c>
      <c r="AC10" s="35" t="str">
        <f>IF(ISBLANK(B10),"",Schlüssel2022!J10)</f>
        <v/>
      </c>
      <c r="AD10" s="58" t="str">
        <f t="shared" si="1"/>
        <v/>
      </c>
      <c r="AE10" s="58" t="str">
        <f t="shared" si="2"/>
        <v/>
      </c>
      <c r="AF10" s="58" t="str">
        <f t="shared" si="3"/>
        <v/>
      </c>
    </row>
    <row r="11" spans="1:32" x14ac:dyDescent="0.2">
      <c r="A11" s="24">
        <v>8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35" t="str">
        <f t="shared" si="0"/>
        <v/>
      </c>
      <c r="AC11" s="35" t="str">
        <f>IF(ISBLANK(B11),"",Schlüssel2022!J11)</f>
        <v/>
      </c>
      <c r="AD11" s="58" t="str">
        <f t="shared" si="1"/>
        <v/>
      </c>
      <c r="AE11" s="58" t="str">
        <f t="shared" si="2"/>
        <v/>
      </c>
      <c r="AF11" s="58" t="str">
        <f t="shared" si="3"/>
        <v/>
      </c>
    </row>
    <row r="12" spans="1:32" x14ac:dyDescent="0.2">
      <c r="A12" s="24">
        <v>9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35" t="str">
        <f t="shared" si="0"/>
        <v/>
      </c>
      <c r="AC12" s="35" t="str">
        <f>IF(ISBLANK(B12),"",Schlüssel2022!J12)</f>
        <v/>
      </c>
      <c r="AD12" s="58" t="str">
        <f t="shared" si="1"/>
        <v/>
      </c>
      <c r="AE12" s="58" t="str">
        <f t="shared" si="2"/>
        <v/>
      </c>
      <c r="AF12" s="58" t="str">
        <f t="shared" si="3"/>
        <v/>
      </c>
    </row>
    <row r="13" spans="1:32" x14ac:dyDescent="0.2">
      <c r="A13" s="24">
        <v>10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35" t="str">
        <f t="shared" si="0"/>
        <v/>
      </c>
      <c r="AC13" s="35" t="str">
        <f>IF(ISBLANK(B13),"",Schlüssel2022!J13)</f>
        <v/>
      </c>
      <c r="AD13" s="58" t="str">
        <f t="shared" si="1"/>
        <v/>
      </c>
      <c r="AE13" s="58" t="str">
        <f t="shared" si="2"/>
        <v/>
      </c>
      <c r="AF13" s="58" t="str">
        <f t="shared" si="3"/>
        <v/>
      </c>
    </row>
    <row r="14" spans="1:32" x14ac:dyDescent="0.2">
      <c r="A14" s="24">
        <v>11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35" t="str">
        <f t="shared" si="0"/>
        <v/>
      </c>
      <c r="AC14" s="35" t="str">
        <f>IF(ISBLANK(B14),"",Schlüssel2022!J14)</f>
        <v/>
      </c>
      <c r="AD14" s="58" t="str">
        <f t="shared" si="1"/>
        <v/>
      </c>
      <c r="AE14" s="58" t="str">
        <f t="shared" si="2"/>
        <v/>
      </c>
      <c r="AF14" s="58" t="str">
        <f t="shared" si="3"/>
        <v/>
      </c>
    </row>
    <row r="15" spans="1:32" x14ac:dyDescent="0.2">
      <c r="A15" s="24">
        <v>12</v>
      </c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35" t="str">
        <f t="shared" si="0"/>
        <v/>
      </c>
      <c r="AC15" s="35" t="str">
        <f>IF(ISBLANK(B15),"",Schlüssel2022!J15)</f>
        <v/>
      </c>
      <c r="AD15" s="58" t="str">
        <f t="shared" si="1"/>
        <v/>
      </c>
      <c r="AE15" s="58" t="str">
        <f t="shared" si="2"/>
        <v/>
      </c>
      <c r="AF15" s="58" t="str">
        <f t="shared" si="3"/>
        <v/>
      </c>
    </row>
    <row r="16" spans="1:32" x14ac:dyDescent="0.2">
      <c r="A16" s="24">
        <v>13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35" t="str">
        <f t="shared" si="0"/>
        <v/>
      </c>
      <c r="AC16" s="35" t="str">
        <f>IF(ISBLANK(B16),"",Schlüssel2022!J16)</f>
        <v/>
      </c>
      <c r="AD16" s="58" t="str">
        <f t="shared" si="1"/>
        <v/>
      </c>
      <c r="AE16" s="58" t="str">
        <f t="shared" si="2"/>
        <v/>
      </c>
      <c r="AF16" s="58" t="str">
        <f t="shared" si="3"/>
        <v/>
      </c>
    </row>
    <row r="17" spans="1:32" x14ac:dyDescent="0.2">
      <c r="A17" s="24">
        <v>14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35" t="str">
        <f t="shared" si="0"/>
        <v/>
      </c>
      <c r="AC17" s="35" t="str">
        <f>IF(ISBLANK(B17),"",Schlüssel2022!J17)</f>
        <v/>
      </c>
      <c r="AD17" s="58" t="str">
        <f t="shared" si="1"/>
        <v/>
      </c>
      <c r="AE17" s="58" t="str">
        <f t="shared" si="2"/>
        <v/>
      </c>
      <c r="AF17" s="58" t="str">
        <f t="shared" si="3"/>
        <v/>
      </c>
    </row>
    <row r="18" spans="1:32" x14ac:dyDescent="0.2">
      <c r="A18" s="24">
        <v>15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35" t="str">
        <f t="shared" si="0"/>
        <v/>
      </c>
      <c r="AC18" s="35" t="str">
        <f>IF(ISBLANK(B18),"",Schlüssel2022!J18)</f>
        <v/>
      </c>
      <c r="AD18" s="58" t="str">
        <f t="shared" si="1"/>
        <v/>
      </c>
      <c r="AE18" s="58" t="str">
        <f t="shared" si="2"/>
        <v/>
      </c>
      <c r="AF18" s="58" t="str">
        <f t="shared" si="3"/>
        <v/>
      </c>
    </row>
    <row r="19" spans="1:32" x14ac:dyDescent="0.2">
      <c r="A19" s="24">
        <v>16</v>
      </c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35" t="str">
        <f t="shared" si="0"/>
        <v/>
      </c>
      <c r="AC19" s="35" t="str">
        <f>IF(ISBLANK(B19),"",Schlüssel2022!J19)</f>
        <v/>
      </c>
      <c r="AD19" s="58" t="str">
        <f t="shared" si="1"/>
        <v/>
      </c>
      <c r="AE19" s="58" t="str">
        <f t="shared" si="2"/>
        <v/>
      </c>
      <c r="AF19" s="58" t="str">
        <f t="shared" si="3"/>
        <v/>
      </c>
    </row>
    <row r="20" spans="1:32" x14ac:dyDescent="0.2">
      <c r="A20" s="24">
        <v>17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35" t="str">
        <f t="shared" si="0"/>
        <v/>
      </c>
      <c r="AC20" s="35" t="str">
        <f>IF(ISBLANK(B20),"",Schlüssel2022!J20)</f>
        <v/>
      </c>
      <c r="AD20" s="58" t="str">
        <f t="shared" si="1"/>
        <v/>
      </c>
      <c r="AE20" s="58" t="str">
        <f t="shared" si="2"/>
        <v/>
      </c>
      <c r="AF20" s="58" t="str">
        <f t="shared" si="3"/>
        <v/>
      </c>
    </row>
    <row r="21" spans="1:32" x14ac:dyDescent="0.2">
      <c r="A21" s="24">
        <v>18</v>
      </c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35" t="str">
        <f t="shared" si="0"/>
        <v/>
      </c>
      <c r="AC21" s="35" t="str">
        <f>IF(ISBLANK(B21),"",Schlüssel2022!J21)</f>
        <v/>
      </c>
      <c r="AD21" s="58" t="str">
        <f t="shared" si="1"/>
        <v/>
      </c>
      <c r="AE21" s="58" t="str">
        <f t="shared" si="2"/>
        <v/>
      </c>
      <c r="AF21" s="58" t="str">
        <f t="shared" si="3"/>
        <v/>
      </c>
    </row>
    <row r="22" spans="1:32" x14ac:dyDescent="0.2">
      <c r="A22" s="24">
        <v>19</v>
      </c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35" t="str">
        <f t="shared" si="0"/>
        <v/>
      </c>
      <c r="AC22" s="35" t="str">
        <f>IF(ISBLANK(B22),"",Schlüssel2022!J22)</f>
        <v/>
      </c>
      <c r="AD22" s="58" t="str">
        <f t="shared" si="1"/>
        <v/>
      </c>
      <c r="AE22" s="58" t="str">
        <f t="shared" si="2"/>
        <v/>
      </c>
      <c r="AF22" s="58" t="str">
        <f t="shared" si="3"/>
        <v/>
      </c>
    </row>
    <row r="23" spans="1:32" x14ac:dyDescent="0.2">
      <c r="A23" s="24">
        <v>20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35" t="str">
        <f t="shared" si="0"/>
        <v/>
      </c>
      <c r="AC23" s="35" t="str">
        <f>IF(ISBLANK(B23),"",Schlüssel2022!J23)</f>
        <v/>
      </c>
      <c r="AD23" s="58" t="str">
        <f t="shared" si="1"/>
        <v/>
      </c>
      <c r="AE23" s="58" t="str">
        <f t="shared" si="2"/>
        <v/>
      </c>
      <c r="AF23" s="58" t="str">
        <f t="shared" si="3"/>
        <v/>
      </c>
    </row>
    <row r="24" spans="1:32" x14ac:dyDescent="0.2">
      <c r="A24" s="24">
        <v>21</v>
      </c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35" t="str">
        <f t="shared" si="0"/>
        <v/>
      </c>
      <c r="AC24" s="35" t="str">
        <f>IF(ISBLANK(B24),"",Schlüssel2022!J24)</f>
        <v/>
      </c>
      <c r="AD24" s="58" t="str">
        <f t="shared" si="1"/>
        <v/>
      </c>
      <c r="AE24" s="58" t="str">
        <f t="shared" si="2"/>
        <v/>
      </c>
      <c r="AF24" s="58" t="str">
        <f t="shared" si="3"/>
        <v/>
      </c>
    </row>
    <row r="25" spans="1:32" x14ac:dyDescent="0.2">
      <c r="A25" s="24">
        <v>22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35" t="str">
        <f t="shared" si="0"/>
        <v/>
      </c>
      <c r="AC25" s="35" t="str">
        <f>IF(ISBLANK(B25),"",Schlüssel2022!J25)</f>
        <v/>
      </c>
      <c r="AD25" s="58" t="str">
        <f t="shared" si="1"/>
        <v/>
      </c>
      <c r="AE25" s="58" t="str">
        <f t="shared" si="2"/>
        <v/>
      </c>
      <c r="AF25" s="58" t="str">
        <f t="shared" si="3"/>
        <v/>
      </c>
    </row>
    <row r="26" spans="1:32" x14ac:dyDescent="0.2">
      <c r="A26" s="24">
        <v>23</v>
      </c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35" t="str">
        <f t="shared" si="0"/>
        <v/>
      </c>
      <c r="AC26" s="35" t="str">
        <f>IF(ISBLANK(B26),"",Schlüssel2022!J26)</f>
        <v/>
      </c>
      <c r="AD26" s="58" t="str">
        <f t="shared" si="1"/>
        <v/>
      </c>
      <c r="AE26" s="58" t="str">
        <f t="shared" si="2"/>
        <v/>
      </c>
      <c r="AF26" s="58" t="str">
        <f t="shared" si="3"/>
        <v/>
      </c>
    </row>
    <row r="27" spans="1:32" x14ac:dyDescent="0.2">
      <c r="A27" s="24">
        <v>24</v>
      </c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35" t="str">
        <f t="shared" si="0"/>
        <v/>
      </c>
      <c r="AC27" s="35" t="str">
        <f>IF(ISBLANK(B27),"",Schlüssel2022!J27)</f>
        <v/>
      </c>
      <c r="AD27" s="58" t="str">
        <f t="shared" si="1"/>
        <v/>
      </c>
      <c r="AE27" s="58" t="str">
        <f t="shared" si="2"/>
        <v/>
      </c>
      <c r="AF27" s="58" t="str">
        <f t="shared" si="3"/>
        <v/>
      </c>
    </row>
    <row r="28" spans="1:32" x14ac:dyDescent="0.2">
      <c r="A28" s="24">
        <v>25</v>
      </c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35" t="str">
        <f t="shared" si="0"/>
        <v/>
      </c>
      <c r="AC28" s="35" t="str">
        <f>IF(ISBLANK(B28),"",Schlüssel2022!J28)</f>
        <v/>
      </c>
      <c r="AD28" s="58" t="str">
        <f t="shared" si="1"/>
        <v/>
      </c>
      <c r="AE28" s="58" t="str">
        <f t="shared" si="2"/>
        <v/>
      </c>
      <c r="AF28" s="58" t="str">
        <f t="shared" si="3"/>
        <v/>
      </c>
    </row>
    <row r="29" spans="1:32" x14ac:dyDescent="0.2">
      <c r="A29" s="24">
        <v>26</v>
      </c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35" t="str">
        <f t="shared" si="0"/>
        <v/>
      </c>
      <c r="AC29" s="35" t="str">
        <f>IF(ISBLANK(B29),"",Schlüssel2022!J29)</f>
        <v/>
      </c>
      <c r="AD29" s="58" t="str">
        <f t="shared" si="1"/>
        <v/>
      </c>
      <c r="AE29" s="58" t="str">
        <f t="shared" si="2"/>
        <v/>
      </c>
      <c r="AF29" s="58" t="str">
        <f t="shared" si="3"/>
        <v/>
      </c>
    </row>
    <row r="30" spans="1:32" x14ac:dyDescent="0.2">
      <c r="A30" s="24">
        <v>27</v>
      </c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35" t="str">
        <f t="shared" si="0"/>
        <v/>
      </c>
      <c r="AC30" s="35" t="str">
        <f>IF(ISBLANK(B30),"",Schlüssel2022!J30)</f>
        <v/>
      </c>
      <c r="AD30" s="58" t="str">
        <f t="shared" si="1"/>
        <v/>
      </c>
      <c r="AE30" s="58" t="str">
        <f t="shared" si="2"/>
        <v/>
      </c>
      <c r="AF30" s="58" t="str">
        <f t="shared" si="3"/>
        <v/>
      </c>
    </row>
    <row r="31" spans="1:32" x14ac:dyDescent="0.2">
      <c r="A31" s="24">
        <v>28</v>
      </c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35" t="str">
        <f t="shared" si="0"/>
        <v/>
      </c>
      <c r="AC31" s="35" t="str">
        <f>IF(ISBLANK(B31),"",Schlüssel2022!J31)</f>
        <v/>
      </c>
      <c r="AD31" s="58" t="str">
        <f t="shared" si="1"/>
        <v/>
      </c>
      <c r="AE31" s="58" t="str">
        <f t="shared" si="2"/>
        <v/>
      </c>
      <c r="AF31" s="58" t="str">
        <f t="shared" si="3"/>
        <v/>
      </c>
    </row>
    <row r="32" spans="1:32" x14ac:dyDescent="0.2">
      <c r="A32" s="24">
        <v>29</v>
      </c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35" t="str">
        <f t="shared" si="0"/>
        <v/>
      </c>
      <c r="AC32" s="35" t="str">
        <f>IF(ISBLANK(B32),"",Schlüssel2022!J32)</f>
        <v/>
      </c>
      <c r="AD32" s="58" t="str">
        <f t="shared" si="1"/>
        <v/>
      </c>
      <c r="AE32" s="58" t="str">
        <f t="shared" si="2"/>
        <v/>
      </c>
      <c r="AF32" s="58" t="str">
        <f t="shared" si="3"/>
        <v/>
      </c>
    </row>
    <row r="33" spans="1:32" x14ac:dyDescent="0.2">
      <c r="A33" s="24">
        <v>30</v>
      </c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35" t="str">
        <f t="shared" si="0"/>
        <v/>
      </c>
      <c r="AC33" s="35" t="str">
        <f>IF(ISBLANK(B33),"",Schlüssel2022!J33)</f>
        <v/>
      </c>
      <c r="AD33" s="58" t="str">
        <f t="shared" si="1"/>
        <v/>
      </c>
      <c r="AE33" s="58" t="str">
        <f t="shared" si="2"/>
        <v/>
      </c>
      <c r="AF33" s="58" t="str">
        <f t="shared" si="3"/>
        <v/>
      </c>
    </row>
    <row r="34" spans="1:32" x14ac:dyDescent="0.2">
      <c r="A34" s="24">
        <v>31</v>
      </c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35" t="str">
        <f t="shared" si="0"/>
        <v/>
      </c>
      <c r="AC34" s="35" t="str">
        <f>IF(ISBLANK(B34),"",Schlüssel2022!J34)</f>
        <v/>
      </c>
      <c r="AD34" s="58" t="str">
        <f t="shared" si="1"/>
        <v/>
      </c>
      <c r="AE34" s="58" t="str">
        <f t="shared" si="2"/>
        <v/>
      </c>
      <c r="AF34" s="58" t="str">
        <f t="shared" si="3"/>
        <v/>
      </c>
    </row>
    <row r="35" spans="1:32" x14ac:dyDescent="0.2">
      <c r="A35" s="24">
        <v>32</v>
      </c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35" t="str">
        <f t="shared" si="0"/>
        <v/>
      </c>
      <c r="AC35" s="35" t="str">
        <f>IF(ISBLANK(B35),"",Schlüssel2022!J35)</f>
        <v/>
      </c>
      <c r="AD35" s="58" t="str">
        <f t="shared" si="1"/>
        <v/>
      </c>
      <c r="AE35" s="58" t="str">
        <f t="shared" si="2"/>
        <v/>
      </c>
      <c r="AF35" s="58" t="str">
        <f t="shared" si="3"/>
        <v/>
      </c>
    </row>
    <row r="36" spans="1:32" x14ac:dyDescent="0.2">
      <c r="A36" s="24">
        <v>33</v>
      </c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35" t="str">
        <f t="shared" si="0"/>
        <v/>
      </c>
      <c r="AC36" s="35" t="str">
        <f>IF(ISBLANK(B36),"",Schlüssel2022!J36)</f>
        <v/>
      </c>
      <c r="AD36" s="58" t="str">
        <f t="shared" si="1"/>
        <v/>
      </c>
      <c r="AE36" s="58" t="str">
        <f t="shared" si="2"/>
        <v/>
      </c>
      <c r="AF36" s="58" t="str">
        <f t="shared" si="3"/>
        <v/>
      </c>
    </row>
    <row r="37" spans="1:32" x14ac:dyDescent="0.2">
      <c r="A37" s="24">
        <v>34</v>
      </c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35" t="str">
        <f t="shared" si="0"/>
        <v/>
      </c>
      <c r="AC37" s="35" t="str">
        <f>IF(ISBLANK(B37),"",Schlüssel2022!J37)</f>
        <v/>
      </c>
      <c r="AD37" s="58" t="str">
        <f t="shared" si="1"/>
        <v/>
      </c>
      <c r="AE37" s="58" t="str">
        <f t="shared" si="2"/>
        <v/>
      </c>
      <c r="AF37" s="58" t="str">
        <f t="shared" si="3"/>
        <v/>
      </c>
    </row>
    <row r="38" spans="1:32" x14ac:dyDescent="0.2">
      <c r="A38" s="24">
        <v>35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35" t="str">
        <f t="shared" si="0"/>
        <v/>
      </c>
      <c r="AC38" s="35" t="str">
        <f>IF(ISBLANK(B38),"",Schlüssel2022!J38)</f>
        <v/>
      </c>
      <c r="AD38" s="58" t="str">
        <f t="shared" si="1"/>
        <v/>
      </c>
      <c r="AE38" s="58" t="str">
        <f t="shared" si="2"/>
        <v/>
      </c>
      <c r="AF38" s="58" t="str">
        <f t="shared" si="3"/>
        <v/>
      </c>
    </row>
    <row r="39" spans="1:32" ht="12" thickBot="1" x14ac:dyDescent="0.25">
      <c r="A39" s="24">
        <v>36</v>
      </c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31" t="str">
        <f t="shared" si="0"/>
        <v/>
      </c>
      <c r="AC39" s="31" t="str">
        <f>IF(ISBLANK(B39),"",Schlüssel2022!J39)</f>
        <v/>
      </c>
      <c r="AD39" s="59" t="str">
        <f t="shared" si="1"/>
        <v/>
      </c>
      <c r="AE39" s="59" t="str">
        <f t="shared" si="2"/>
        <v/>
      </c>
      <c r="AF39" s="59" t="str">
        <f t="shared" si="3"/>
        <v/>
      </c>
    </row>
    <row r="40" spans="1:32" s="38" customFormat="1" ht="33.75" x14ac:dyDescent="0.2">
      <c r="A40" s="24"/>
      <c r="B40" s="36" t="s">
        <v>3</v>
      </c>
      <c r="C40" s="34">
        <f t="shared" ref="C40:AB40" si="4">SUM(C4:C39)</f>
        <v>0</v>
      </c>
      <c r="D40" s="34">
        <f t="shared" si="4"/>
        <v>0</v>
      </c>
      <c r="E40" s="34">
        <f t="shared" si="4"/>
        <v>0</v>
      </c>
      <c r="F40" s="34">
        <f t="shared" si="4"/>
        <v>0</v>
      </c>
      <c r="G40" s="34">
        <f t="shared" si="4"/>
        <v>0</v>
      </c>
      <c r="H40" s="34">
        <f t="shared" si="4"/>
        <v>0</v>
      </c>
      <c r="I40" s="34">
        <f t="shared" si="4"/>
        <v>0</v>
      </c>
      <c r="J40" s="34">
        <f t="shared" si="4"/>
        <v>0</v>
      </c>
      <c r="K40" s="34">
        <f t="shared" si="4"/>
        <v>0</v>
      </c>
      <c r="L40" s="34">
        <f t="shared" si="4"/>
        <v>0</v>
      </c>
      <c r="M40" s="34">
        <f t="shared" si="4"/>
        <v>0</v>
      </c>
      <c r="N40" s="34">
        <f t="shared" si="4"/>
        <v>0</v>
      </c>
      <c r="O40" s="34">
        <f t="shared" si="4"/>
        <v>0</v>
      </c>
      <c r="P40" s="34">
        <f t="shared" si="4"/>
        <v>0</v>
      </c>
      <c r="Q40" s="34">
        <f t="shared" si="4"/>
        <v>0</v>
      </c>
      <c r="R40" s="34">
        <f t="shared" si="4"/>
        <v>0</v>
      </c>
      <c r="S40" s="34">
        <f t="shared" si="4"/>
        <v>0</v>
      </c>
      <c r="T40" s="34">
        <f t="shared" si="4"/>
        <v>0</v>
      </c>
      <c r="U40" s="34">
        <f t="shared" si="4"/>
        <v>0</v>
      </c>
      <c r="V40" s="34">
        <f t="shared" si="4"/>
        <v>0</v>
      </c>
      <c r="W40" s="34">
        <f t="shared" si="4"/>
        <v>0</v>
      </c>
      <c r="X40" s="34">
        <f t="shared" si="4"/>
        <v>0</v>
      </c>
      <c r="Y40" s="34">
        <f t="shared" si="4"/>
        <v>0</v>
      </c>
      <c r="Z40" s="34">
        <f t="shared" si="4"/>
        <v>0</v>
      </c>
      <c r="AA40" s="34">
        <f t="shared" si="4"/>
        <v>0</v>
      </c>
      <c r="AB40" s="62">
        <f t="shared" si="4"/>
        <v>0</v>
      </c>
      <c r="AC40" s="37"/>
      <c r="AD40" s="32" t="s">
        <v>15</v>
      </c>
      <c r="AE40" s="32" t="s">
        <v>15</v>
      </c>
      <c r="AF40" s="33" t="s">
        <v>15</v>
      </c>
    </row>
    <row r="41" spans="1:32" s="38" customFormat="1" x14ac:dyDescent="0.2">
      <c r="A41" s="24"/>
      <c r="B41" s="39" t="s">
        <v>8</v>
      </c>
      <c r="C41" s="35" t="e">
        <f t="shared" ref="C41:AA41" si="5">AVERAGE(C4:C39)</f>
        <v>#DIV/0!</v>
      </c>
      <c r="D41" s="35" t="e">
        <f t="shared" si="5"/>
        <v>#DIV/0!</v>
      </c>
      <c r="E41" s="35" t="e">
        <f t="shared" si="5"/>
        <v>#DIV/0!</v>
      </c>
      <c r="F41" s="35" t="e">
        <f t="shared" si="5"/>
        <v>#DIV/0!</v>
      </c>
      <c r="G41" s="35" t="e">
        <f t="shared" si="5"/>
        <v>#DIV/0!</v>
      </c>
      <c r="H41" s="35" t="e">
        <f t="shared" si="5"/>
        <v>#DIV/0!</v>
      </c>
      <c r="I41" s="35" t="e">
        <f t="shared" si="5"/>
        <v>#DIV/0!</v>
      </c>
      <c r="J41" s="35" t="e">
        <f t="shared" si="5"/>
        <v>#DIV/0!</v>
      </c>
      <c r="K41" s="35" t="e">
        <f t="shared" si="5"/>
        <v>#DIV/0!</v>
      </c>
      <c r="L41" s="35" t="e">
        <f t="shared" si="5"/>
        <v>#DIV/0!</v>
      </c>
      <c r="M41" s="35" t="e">
        <f t="shared" si="5"/>
        <v>#DIV/0!</v>
      </c>
      <c r="N41" s="35" t="e">
        <f t="shared" si="5"/>
        <v>#DIV/0!</v>
      </c>
      <c r="O41" s="35" t="e">
        <f t="shared" si="5"/>
        <v>#DIV/0!</v>
      </c>
      <c r="P41" s="35" t="e">
        <f t="shared" si="5"/>
        <v>#DIV/0!</v>
      </c>
      <c r="Q41" s="35" t="e">
        <f t="shared" si="5"/>
        <v>#DIV/0!</v>
      </c>
      <c r="R41" s="35" t="e">
        <f t="shared" si="5"/>
        <v>#DIV/0!</v>
      </c>
      <c r="S41" s="35" t="e">
        <f t="shared" si="5"/>
        <v>#DIV/0!</v>
      </c>
      <c r="T41" s="35" t="e">
        <f t="shared" si="5"/>
        <v>#DIV/0!</v>
      </c>
      <c r="U41" s="35" t="e">
        <f t="shared" si="5"/>
        <v>#DIV/0!</v>
      </c>
      <c r="V41" s="35" t="e">
        <f t="shared" si="5"/>
        <v>#DIV/0!</v>
      </c>
      <c r="W41" s="35" t="e">
        <f t="shared" si="5"/>
        <v>#DIV/0!</v>
      </c>
      <c r="X41" s="35" t="e">
        <f t="shared" si="5"/>
        <v>#DIV/0!</v>
      </c>
      <c r="Y41" s="35" t="e">
        <f t="shared" si="5"/>
        <v>#DIV/0!</v>
      </c>
      <c r="Z41" s="35" t="e">
        <f t="shared" si="5"/>
        <v>#DIV/0!</v>
      </c>
      <c r="AA41" s="35" t="e">
        <f t="shared" si="5"/>
        <v>#DIV/0!</v>
      </c>
      <c r="AB41" s="35"/>
      <c r="AC41" s="40" t="e">
        <f>AVERAGE(AC4:AC39)</f>
        <v>#DIV/0!</v>
      </c>
      <c r="AD41" s="27" t="e">
        <f>AVERAGE(AD4:AD39)</f>
        <v>#DIV/0!</v>
      </c>
      <c r="AE41" s="27" t="e">
        <f>AVERAGE(AE4:AE39)</f>
        <v>#DIV/0!</v>
      </c>
      <c r="AF41" s="28" t="e">
        <f>AVERAGE(AF4:AF39)</f>
        <v>#DIV/0!</v>
      </c>
    </row>
    <row r="42" spans="1:32" s="38" customFormat="1" ht="24.75" customHeight="1" x14ac:dyDescent="0.2">
      <c r="A42" s="24"/>
      <c r="B42" s="41" t="s">
        <v>1</v>
      </c>
      <c r="C42" s="42" t="e">
        <f t="shared" ref="C42:AA42" si="6">C40/($C$43*C2)*100</f>
        <v>#DIV/0!</v>
      </c>
      <c r="D42" s="42" t="e">
        <f t="shared" si="6"/>
        <v>#DIV/0!</v>
      </c>
      <c r="E42" s="42" t="e">
        <f t="shared" si="6"/>
        <v>#DIV/0!</v>
      </c>
      <c r="F42" s="42" t="e">
        <f t="shared" si="6"/>
        <v>#DIV/0!</v>
      </c>
      <c r="G42" s="42" t="e">
        <f t="shared" si="6"/>
        <v>#DIV/0!</v>
      </c>
      <c r="H42" s="42" t="e">
        <f t="shared" si="6"/>
        <v>#DIV/0!</v>
      </c>
      <c r="I42" s="42" t="e">
        <f t="shared" si="6"/>
        <v>#DIV/0!</v>
      </c>
      <c r="J42" s="42" t="e">
        <f t="shared" si="6"/>
        <v>#DIV/0!</v>
      </c>
      <c r="K42" s="42" t="e">
        <f t="shared" si="6"/>
        <v>#DIV/0!</v>
      </c>
      <c r="L42" s="42" t="e">
        <f t="shared" si="6"/>
        <v>#DIV/0!</v>
      </c>
      <c r="M42" s="42" t="e">
        <f t="shared" si="6"/>
        <v>#DIV/0!</v>
      </c>
      <c r="N42" s="42" t="e">
        <f t="shared" si="6"/>
        <v>#DIV/0!</v>
      </c>
      <c r="O42" s="42" t="e">
        <f t="shared" si="6"/>
        <v>#DIV/0!</v>
      </c>
      <c r="P42" s="42" t="e">
        <f t="shared" si="6"/>
        <v>#DIV/0!</v>
      </c>
      <c r="Q42" s="42" t="e">
        <f t="shared" si="6"/>
        <v>#DIV/0!</v>
      </c>
      <c r="R42" s="42" t="e">
        <f t="shared" si="6"/>
        <v>#DIV/0!</v>
      </c>
      <c r="S42" s="42" t="e">
        <f t="shared" si="6"/>
        <v>#DIV/0!</v>
      </c>
      <c r="T42" s="42" t="e">
        <f t="shared" si="6"/>
        <v>#DIV/0!</v>
      </c>
      <c r="U42" s="42" t="e">
        <f t="shared" si="6"/>
        <v>#DIV/0!</v>
      </c>
      <c r="V42" s="42" t="e">
        <f t="shared" si="6"/>
        <v>#DIV/0!</v>
      </c>
      <c r="W42" s="42" t="e">
        <f t="shared" si="6"/>
        <v>#DIV/0!</v>
      </c>
      <c r="X42" s="42" t="e">
        <f t="shared" si="6"/>
        <v>#DIV/0!</v>
      </c>
      <c r="Y42" s="42" t="e">
        <f t="shared" si="6"/>
        <v>#DIV/0!</v>
      </c>
      <c r="Z42" s="42" t="e">
        <f t="shared" si="6"/>
        <v>#DIV/0!</v>
      </c>
      <c r="AA42" s="42" t="e">
        <f t="shared" si="6"/>
        <v>#DIV/0!</v>
      </c>
      <c r="AB42" s="24"/>
      <c r="AC42" s="24"/>
      <c r="AD42" s="24"/>
      <c r="AE42" s="24"/>
      <c r="AF42" s="24"/>
    </row>
    <row r="43" spans="1:32" s="38" customFormat="1" x14ac:dyDescent="0.2">
      <c r="A43" s="24"/>
      <c r="B43" s="39" t="s">
        <v>2</v>
      </c>
      <c r="C43" s="43">
        <f>COUNTIF(C4:C39,"&gt;=0")</f>
        <v>0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24"/>
      <c r="AD43" s="24"/>
      <c r="AE43" s="24"/>
      <c r="AF43" s="24"/>
    </row>
    <row r="44" spans="1:32" ht="15" customHeight="1" x14ac:dyDescent="0.2">
      <c r="A44" s="26"/>
      <c r="AC44" s="26"/>
      <c r="AD44" s="26"/>
      <c r="AE44" s="26"/>
      <c r="AF44" s="26"/>
    </row>
    <row r="45" spans="1:32" x14ac:dyDescent="0.2">
      <c r="A45" s="26"/>
      <c r="AC45" s="26"/>
      <c r="AD45" s="26"/>
      <c r="AE45" s="26"/>
      <c r="AF45" s="26"/>
    </row>
    <row r="46" spans="1:32" x14ac:dyDescent="0.2">
      <c r="A46" s="26"/>
      <c r="AC46" s="26"/>
      <c r="AD46" s="26"/>
      <c r="AE46" s="26"/>
      <c r="AF46" s="26"/>
    </row>
    <row r="47" spans="1:32" x14ac:dyDescent="0.2">
      <c r="A47" s="26"/>
      <c r="AC47" s="26"/>
      <c r="AD47" s="26"/>
      <c r="AE47" s="26"/>
      <c r="AF47" s="26"/>
    </row>
    <row r="48" spans="1:32" x14ac:dyDescent="0.2">
      <c r="A48" s="26"/>
      <c r="AC48" s="26"/>
      <c r="AD48" s="26"/>
      <c r="AE48" s="26"/>
      <c r="AF48" s="26"/>
    </row>
    <row r="49" spans="13:13" x14ac:dyDescent="0.2">
      <c r="M49" s="26">
        <f>SUM(N19:N23)</f>
        <v>0</v>
      </c>
    </row>
    <row r="52" spans="13:13" x14ac:dyDescent="0.2">
      <c r="M52" s="45"/>
    </row>
  </sheetData>
  <mergeCells count="3">
    <mergeCell ref="C1:F1"/>
    <mergeCell ref="AD1:AF1"/>
    <mergeCell ref="G1:AC1"/>
  </mergeCells>
  <phoneticPr fontId="0" type="noConversion"/>
  <dataValidations count="21"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C4:C39" xr:uid="{00000000-0002-0000-0000-000000000000}">
      <formula1>0</formula1>
      <formula2>$C$2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D4:D39" xr:uid="{00000000-0002-0000-0000-000001000000}">
      <formula1>0</formula1>
      <formula2>$D$2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E4:E39" xr:uid="{00000000-0002-0000-0000-000002000000}">
      <formula1>0</formula1>
      <formula2>$E$2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F4:F39" xr:uid="{00000000-0002-0000-0000-000003000000}">
      <formula1>0</formula1>
      <formula2>$F$2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G4:G39" xr:uid="{00000000-0002-0000-0000-000004000000}">
      <formula1>0</formula1>
      <formula2>$G$2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H4:H39" xr:uid="{00000000-0002-0000-0000-000005000000}">
      <formula1>0</formula1>
      <formula2>$H$2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I4:I39" xr:uid="{00000000-0002-0000-0000-000006000000}">
      <formula1>0</formula1>
      <formula2>$I$2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J4:J39" xr:uid="{00000000-0002-0000-0000-000007000000}">
      <formula1>0</formula1>
      <formula2>$J$2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K4:K39" xr:uid="{00000000-0002-0000-0000-000008000000}">
      <formula1>0</formula1>
      <formula2>$K$2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L4:L39" xr:uid="{00000000-0002-0000-0000-000009000000}">
      <formula1>0</formula1>
      <formula2>$L$2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M4:M39" xr:uid="{00000000-0002-0000-0000-00000A000000}">
      <formula1>0</formula1>
      <formula2>$M$2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N4:N39" xr:uid="{00000000-0002-0000-0000-00000B000000}">
      <formula1>0</formula1>
      <formula2>$N$2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O4:O39" xr:uid="{00000000-0002-0000-0000-00000C000000}">
      <formula1>0</formula1>
      <formula2>$O$2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S4:S39" xr:uid="{00000000-0002-0000-0000-00000D000000}">
      <formula1>0</formula1>
      <formula2>$S$2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AA4:AA39" xr:uid="{00000000-0002-0000-0000-00000E000000}">
      <formula1>0</formula1>
      <formula2>$AA$2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U4:U39" xr:uid="{00000000-0002-0000-0000-00000F000000}">
      <formula1>0</formula1>
      <formula2>$U$2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P4:P39" xr:uid="{00000000-0002-0000-0000-000010000000}">
      <formula1>0</formula1>
      <formula2>$P$2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Q4:Q39" xr:uid="{00000000-0002-0000-0000-000011000000}">
      <formula1>0</formula1>
      <formula2>$Q$2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R4:R39" xr:uid="{00000000-0002-0000-0000-000012000000}">
      <formula1>0</formula1>
      <formula2>$R$2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T4:T39" xr:uid="{00000000-0002-0000-0000-000013000000}">
      <formula1>0</formula1>
      <formula2>$T$2</formula2>
    </dataValidation>
    <dataValidation type="decimal" allowBlank="1" showInputMessage="1" showErrorMessage="1" errorTitle="Fehler!" error="Bitte überprüfen Sie den eingegebenen Wert!_x000a_Die maximal mögliche Punktzahl je Aufgabe entnehmen Sie dem Tabellenkopf. Es dürfen nur ganze Zahlen eingegeben werden." sqref="V4:Z39" xr:uid="{00000000-0002-0000-0000-000014000000}">
      <formula1>0</formula1>
      <formula2>$V$2</formula2>
    </dataValidation>
  </dataValidation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cellWatches>
    <cellWatch r="A1"/>
  </cellWatches>
  <ignoredErrors>
    <ignoredError sqref="C40:AA40 C41:AA41 C43 AD4:AF5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D35" sqref="D35"/>
    </sheetView>
  </sheetViews>
  <sheetFormatPr baseColWidth="10" defaultRowHeight="12.75" x14ac:dyDescent="0.2"/>
  <cols>
    <col min="1" max="1" width="14.42578125" bestFit="1" customWidth="1"/>
    <col min="8" max="8" width="8.140625" customWidth="1"/>
    <col min="9" max="9" width="7.28515625" customWidth="1"/>
    <col min="10" max="10" width="3.85546875" customWidth="1"/>
    <col min="11" max="11" width="8.42578125" customWidth="1"/>
    <col min="12" max="12" width="4.7109375" customWidth="1"/>
  </cols>
  <sheetData>
    <row r="1" spans="1:12" ht="13.5" thickBot="1" x14ac:dyDescent="0.25">
      <c r="I1" s="67" t="s">
        <v>11</v>
      </c>
      <c r="J1" s="67"/>
      <c r="K1" s="67"/>
      <c r="L1" s="67"/>
    </row>
    <row r="2" spans="1:12" x14ac:dyDescent="0.2">
      <c r="A2" s="11" t="s">
        <v>5</v>
      </c>
      <c r="B2" s="1"/>
      <c r="C2" s="1"/>
      <c r="D2" s="1"/>
      <c r="E2" s="1"/>
      <c r="F2" s="1"/>
      <c r="G2" s="2"/>
      <c r="I2" s="67"/>
      <c r="J2" s="67"/>
      <c r="K2" s="67"/>
      <c r="L2" s="67"/>
    </row>
    <row r="3" spans="1:12" ht="13.5" thickBot="1" x14ac:dyDescent="0.25">
      <c r="A3" s="3" t="s">
        <v>10</v>
      </c>
      <c r="B3" s="5"/>
      <c r="C3" s="5"/>
      <c r="D3" s="5"/>
      <c r="E3" s="5"/>
      <c r="F3" s="5"/>
      <c r="G3" s="4"/>
      <c r="I3" s="7" t="s">
        <v>4</v>
      </c>
      <c r="J3" s="10" t="s">
        <v>9</v>
      </c>
    </row>
    <row r="4" spans="1:12" x14ac:dyDescent="0.2">
      <c r="A4" s="20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2">
        <v>6</v>
      </c>
      <c r="I4" s="8" t="str">
        <f>IF(ISBLANK(Datenerfassung!B4),"",SUM(Datenerfassung!C4:AA4))</f>
        <v/>
      </c>
      <c r="J4" s="23" t="str">
        <f>IF(I4="","",IF(I4&gt;$C$5,1,IF(I4&gt;$D$5,2,IF(I4&gt;$E$5,3,IF(I4&gt;$F$5,4,IF(I4&gt;$G$5,5,6))))))</f>
        <v/>
      </c>
    </row>
    <row r="5" spans="1:12" x14ac:dyDescent="0.2">
      <c r="A5" s="6" t="s">
        <v>6</v>
      </c>
      <c r="B5" s="12">
        <v>60</v>
      </c>
      <c r="C5" s="12">
        <v>52</v>
      </c>
      <c r="D5" s="13">
        <v>44</v>
      </c>
      <c r="E5" s="13">
        <v>36</v>
      </c>
      <c r="F5" s="14">
        <v>28</v>
      </c>
      <c r="G5" s="15">
        <v>20</v>
      </c>
      <c r="I5" s="8" t="str">
        <f>IF(ISBLANK(Datenerfassung!B5),"",SUM(Datenerfassung!C5:AA5))</f>
        <v/>
      </c>
      <c r="J5" s="23" t="str">
        <f t="shared" ref="J5:J39" si="0">IF(I5="","",IF(I5&gt;$C$5,1,IF(I5&gt;$D$5,2,IF(I5&gt;$E$5,3,IF(I5&gt;$F$5,4,IF(I5&gt;$G$5,5,6))))))</f>
        <v/>
      </c>
    </row>
    <row r="6" spans="1:12" ht="13.5" thickBot="1" x14ac:dyDescent="0.25">
      <c r="A6" s="9" t="s">
        <v>7</v>
      </c>
      <c r="B6" s="16">
        <v>53</v>
      </c>
      <c r="C6" s="16">
        <v>45</v>
      </c>
      <c r="D6" s="17">
        <v>37</v>
      </c>
      <c r="E6" s="17">
        <v>29</v>
      </c>
      <c r="F6" s="18">
        <v>21</v>
      </c>
      <c r="G6" s="19">
        <v>0</v>
      </c>
      <c r="I6" s="8" t="str">
        <f>IF(ISBLANK(Datenerfassung!B6),"",SUM(Datenerfassung!C6:AA6))</f>
        <v/>
      </c>
      <c r="J6" s="23" t="str">
        <f t="shared" si="0"/>
        <v/>
      </c>
    </row>
    <row r="7" spans="1:12" x14ac:dyDescent="0.2">
      <c r="I7" s="8" t="str">
        <f>IF(ISBLANK(Datenerfassung!B7),"",SUM(Datenerfassung!C7:AA7))</f>
        <v/>
      </c>
      <c r="J7" s="23" t="str">
        <f t="shared" si="0"/>
        <v/>
      </c>
    </row>
    <row r="8" spans="1:12" x14ac:dyDescent="0.2">
      <c r="I8" s="8" t="str">
        <f>IF(ISBLANK(Datenerfassung!B8),"",SUM(Datenerfassung!C8:AA8))</f>
        <v/>
      </c>
      <c r="J8" s="23" t="str">
        <f t="shared" si="0"/>
        <v/>
      </c>
    </row>
    <row r="9" spans="1:12" x14ac:dyDescent="0.2">
      <c r="I9" s="8" t="str">
        <f>IF(ISBLANK(Datenerfassung!B9),"",SUM(Datenerfassung!C9:AA9))</f>
        <v/>
      </c>
      <c r="J9" s="23" t="str">
        <f t="shared" si="0"/>
        <v/>
      </c>
    </row>
    <row r="10" spans="1:12" x14ac:dyDescent="0.2">
      <c r="I10" s="8" t="str">
        <f>IF(ISBLANK(Datenerfassung!B10),"",SUM(Datenerfassung!C10:AA10))</f>
        <v/>
      </c>
      <c r="J10" s="23" t="str">
        <f t="shared" si="0"/>
        <v/>
      </c>
    </row>
    <row r="11" spans="1:12" x14ac:dyDescent="0.2">
      <c r="I11" s="8" t="str">
        <f>IF(ISBLANK(Datenerfassung!B11),"",SUM(Datenerfassung!C11:AA11))</f>
        <v/>
      </c>
      <c r="J11" s="23" t="str">
        <f t="shared" si="0"/>
        <v/>
      </c>
    </row>
    <row r="12" spans="1:12" x14ac:dyDescent="0.2">
      <c r="I12" s="8" t="str">
        <f>IF(ISBLANK(Datenerfassung!B12),"",SUM(Datenerfassung!C12:AA12))</f>
        <v/>
      </c>
      <c r="J12" s="23" t="str">
        <f t="shared" si="0"/>
        <v/>
      </c>
    </row>
    <row r="13" spans="1:12" x14ac:dyDescent="0.2">
      <c r="I13" s="8" t="str">
        <f>IF(ISBLANK(Datenerfassung!B13),"",SUM(Datenerfassung!C13:AA13))</f>
        <v/>
      </c>
      <c r="J13" s="23" t="str">
        <f t="shared" si="0"/>
        <v/>
      </c>
    </row>
    <row r="14" spans="1:12" x14ac:dyDescent="0.2">
      <c r="I14" s="8" t="str">
        <f>IF(ISBLANK(Datenerfassung!B14),"",SUM(Datenerfassung!C14:AA14))</f>
        <v/>
      </c>
      <c r="J14" s="23" t="str">
        <f t="shared" si="0"/>
        <v/>
      </c>
    </row>
    <row r="15" spans="1:12" x14ac:dyDescent="0.2">
      <c r="I15" s="8" t="str">
        <f>IF(ISBLANK(Datenerfassung!B15),"",SUM(Datenerfassung!C15:AA15))</f>
        <v/>
      </c>
      <c r="J15" s="23" t="str">
        <f t="shared" si="0"/>
        <v/>
      </c>
    </row>
    <row r="16" spans="1:12" x14ac:dyDescent="0.2">
      <c r="I16" s="8" t="str">
        <f>IF(ISBLANK(Datenerfassung!B16),"",SUM(Datenerfassung!C16:AA16))</f>
        <v/>
      </c>
      <c r="J16" s="23" t="str">
        <f t="shared" si="0"/>
        <v/>
      </c>
    </row>
    <row r="17" spans="9:10" x14ac:dyDescent="0.2">
      <c r="I17" s="8" t="str">
        <f>IF(ISBLANK(Datenerfassung!B17),"",SUM(Datenerfassung!C17:AA17))</f>
        <v/>
      </c>
      <c r="J17" s="23" t="str">
        <f t="shared" si="0"/>
        <v/>
      </c>
    </row>
    <row r="18" spans="9:10" x14ac:dyDescent="0.2">
      <c r="I18" s="8" t="str">
        <f>IF(ISBLANK(Datenerfassung!B18),"",SUM(Datenerfassung!C18:AA18))</f>
        <v/>
      </c>
      <c r="J18" s="23" t="str">
        <f t="shared" si="0"/>
        <v/>
      </c>
    </row>
    <row r="19" spans="9:10" x14ac:dyDescent="0.2">
      <c r="I19" s="8" t="str">
        <f>IF(ISBLANK(Datenerfassung!B19),"",SUM(Datenerfassung!C19:AA19))</f>
        <v/>
      </c>
      <c r="J19" s="23" t="str">
        <f t="shared" si="0"/>
        <v/>
      </c>
    </row>
    <row r="20" spans="9:10" x14ac:dyDescent="0.2">
      <c r="I20" s="8" t="str">
        <f>IF(ISBLANK(Datenerfassung!B20),"",SUM(Datenerfassung!C20:AA20))</f>
        <v/>
      </c>
      <c r="J20" s="23" t="str">
        <f t="shared" si="0"/>
        <v/>
      </c>
    </row>
    <row r="21" spans="9:10" x14ac:dyDescent="0.2">
      <c r="I21" s="8" t="str">
        <f>IF(ISBLANK(Datenerfassung!B21),"",SUM(Datenerfassung!C21:AA21))</f>
        <v/>
      </c>
      <c r="J21" s="23" t="str">
        <f t="shared" si="0"/>
        <v/>
      </c>
    </row>
    <row r="22" spans="9:10" x14ac:dyDescent="0.2">
      <c r="I22" s="8" t="str">
        <f>IF(ISBLANK(Datenerfassung!B22),"",SUM(Datenerfassung!C22:AA22))</f>
        <v/>
      </c>
      <c r="J22" s="23" t="str">
        <f t="shared" si="0"/>
        <v/>
      </c>
    </row>
    <row r="23" spans="9:10" x14ac:dyDescent="0.2">
      <c r="I23" s="8" t="str">
        <f>IF(ISBLANK(Datenerfassung!B23),"",SUM(Datenerfassung!C23:AA23))</f>
        <v/>
      </c>
      <c r="J23" s="23" t="str">
        <f t="shared" si="0"/>
        <v/>
      </c>
    </row>
    <row r="24" spans="9:10" x14ac:dyDescent="0.2">
      <c r="I24" s="8" t="str">
        <f>IF(ISBLANK(Datenerfassung!B24),"",SUM(Datenerfassung!C24:AA24))</f>
        <v/>
      </c>
      <c r="J24" s="23" t="str">
        <f t="shared" si="0"/>
        <v/>
      </c>
    </row>
    <row r="25" spans="9:10" x14ac:dyDescent="0.2">
      <c r="I25" s="8" t="str">
        <f>IF(ISBLANK(Datenerfassung!B25),"",SUM(Datenerfassung!C25:AA25))</f>
        <v/>
      </c>
      <c r="J25" s="23" t="str">
        <f t="shared" si="0"/>
        <v/>
      </c>
    </row>
    <row r="26" spans="9:10" x14ac:dyDescent="0.2">
      <c r="I26" s="8" t="str">
        <f>IF(ISBLANK(Datenerfassung!B26),"",SUM(Datenerfassung!C26:AA26))</f>
        <v/>
      </c>
      <c r="J26" s="23" t="str">
        <f t="shared" si="0"/>
        <v/>
      </c>
    </row>
    <row r="27" spans="9:10" x14ac:dyDescent="0.2">
      <c r="I27" s="8" t="str">
        <f>IF(ISBLANK(Datenerfassung!B27),"",SUM(Datenerfassung!C27:AA27))</f>
        <v/>
      </c>
      <c r="J27" s="23" t="str">
        <f t="shared" si="0"/>
        <v/>
      </c>
    </row>
    <row r="28" spans="9:10" x14ac:dyDescent="0.2">
      <c r="I28" s="8" t="str">
        <f>IF(ISBLANK(Datenerfassung!B28),"",SUM(Datenerfassung!C28:AA28))</f>
        <v/>
      </c>
      <c r="J28" s="23" t="str">
        <f t="shared" si="0"/>
        <v/>
      </c>
    </row>
    <row r="29" spans="9:10" x14ac:dyDescent="0.2">
      <c r="I29" s="8" t="str">
        <f>IF(ISBLANK(Datenerfassung!B29),"",SUM(Datenerfassung!C29:AA29))</f>
        <v/>
      </c>
      <c r="J29" s="23" t="str">
        <f t="shared" si="0"/>
        <v/>
      </c>
    </row>
    <row r="30" spans="9:10" x14ac:dyDescent="0.2">
      <c r="I30" s="8" t="str">
        <f>IF(ISBLANK(Datenerfassung!B30),"",SUM(Datenerfassung!C30:AA30))</f>
        <v/>
      </c>
      <c r="J30" s="23" t="str">
        <f t="shared" si="0"/>
        <v/>
      </c>
    </row>
    <row r="31" spans="9:10" x14ac:dyDescent="0.2">
      <c r="I31" s="8" t="str">
        <f>IF(ISBLANK(Datenerfassung!B31),"",SUM(Datenerfassung!C31:AA31))</f>
        <v/>
      </c>
      <c r="J31" s="23" t="str">
        <f t="shared" si="0"/>
        <v/>
      </c>
    </row>
    <row r="32" spans="9:10" x14ac:dyDescent="0.2">
      <c r="I32" s="8" t="str">
        <f>IF(ISBLANK(Datenerfassung!B32),"",SUM(Datenerfassung!C32:AA32))</f>
        <v/>
      </c>
      <c r="J32" s="23" t="str">
        <f t="shared" si="0"/>
        <v/>
      </c>
    </row>
    <row r="33" spans="9:10" x14ac:dyDescent="0.2">
      <c r="I33" s="8" t="str">
        <f>IF(ISBLANK(Datenerfassung!B33),"",SUM(Datenerfassung!C33:AA33))</f>
        <v/>
      </c>
      <c r="J33" s="23" t="str">
        <f t="shared" si="0"/>
        <v/>
      </c>
    </row>
    <row r="34" spans="9:10" x14ac:dyDescent="0.2">
      <c r="I34" s="8" t="str">
        <f>IF(ISBLANK(Datenerfassung!B34),"",SUM(Datenerfassung!C34:AA34))</f>
        <v/>
      </c>
      <c r="J34" s="23" t="str">
        <f t="shared" si="0"/>
        <v/>
      </c>
    </row>
    <row r="35" spans="9:10" x14ac:dyDescent="0.2">
      <c r="I35" s="8" t="str">
        <f>IF(ISBLANK(Datenerfassung!B35),"",SUM(Datenerfassung!C35:AA35))</f>
        <v/>
      </c>
      <c r="J35" s="23" t="str">
        <f t="shared" si="0"/>
        <v/>
      </c>
    </row>
    <row r="36" spans="9:10" x14ac:dyDescent="0.2">
      <c r="I36" s="8" t="str">
        <f>IF(ISBLANK(Datenerfassung!B36),"",SUM(Datenerfassung!C36:AA36))</f>
        <v/>
      </c>
      <c r="J36" s="23" t="str">
        <f t="shared" si="0"/>
        <v/>
      </c>
    </row>
    <row r="37" spans="9:10" x14ac:dyDescent="0.2">
      <c r="I37" s="8" t="str">
        <f>IF(ISBLANK(Datenerfassung!B37),"",SUM(Datenerfassung!C37:AA37))</f>
        <v/>
      </c>
      <c r="J37" s="23" t="str">
        <f t="shared" si="0"/>
        <v/>
      </c>
    </row>
    <row r="38" spans="9:10" x14ac:dyDescent="0.2">
      <c r="I38" s="8" t="str">
        <f>IF(ISBLANK(Datenerfassung!B38),"",SUM(Datenerfassung!C38:AA38))</f>
        <v/>
      </c>
      <c r="J38" s="23" t="str">
        <f t="shared" si="0"/>
        <v/>
      </c>
    </row>
    <row r="39" spans="9:10" x14ac:dyDescent="0.2">
      <c r="I39" s="8" t="str">
        <f>IF(ISBLANK(Datenerfassung!B39),"",SUM(Datenerfassung!C39:AA39))</f>
        <v/>
      </c>
      <c r="J39" s="23" t="str">
        <f t="shared" si="0"/>
        <v/>
      </c>
    </row>
    <row r="40" spans="9:10" x14ac:dyDescent="0.2">
      <c r="I40" s="8">
        <f>SUM(I4:I39)</f>
        <v>0</v>
      </c>
    </row>
  </sheetData>
  <mergeCells count="1">
    <mergeCell ref="I1:L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Datenerfassung</vt:lpstr>
      <vt:lpstr>Schlüssel2022</vt:lpstr>
      <vt:lpstr>Datenerfassung!Druckbereich</vt:lpstr>
    </vt:vector>
  </TitlesOfParts>
  <Company>ZES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</dc:creator>
  <cp:lastModifiedBy>Hefer, Raphael</cp:lastModifiedBy>
  <cp:lastPrinted>2008-10-08T06:46:46Z</cp:lastPrinted>
  <dcterms:created xsi:type="dcterms:W3CDTF">2004-04-02T08:41:48Z</dcterms:created>
  <dcterms:modified xsi:type="dcterms:W3CDTF">2022-09-06T10:38:34Z</dcterms:modified>
</cp:coreProperties>
</file>