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21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640cef6fc49946f/Dokumente/ISB/Abteilung/Auswertung_Jahrgangsstufentests/L_2023/"/>
    </mc:Choice>
  </mc:AlternateContent>
  <xr:revisionPtr revIDLastSave="9" documentId="8_{BEA902AD-F52B-42A7-BC37-09C05C5787B7}" xr6:coauthVersionLast="47" xr6:coauthVersionMax="47" xr10:uidLastSave="{2B9554C2-6A34-4D51-BE6A-EE8DD756FBB9}"/>
  <bookViews>
    <workbookView xWindow="-110" yWindow="-110" windowWidth="25820" windowHeight="14020" tabRatio="918" xr2:uid="{00000000-000D-0000-FFFF-FFFF00000000}"/>
  </bookViews>
  <sheets>
    <sheet name="Datenübermittlung" sheetId="9" r:id="rId1"/>
    <sheet name="Aufgabenprofil" sheetId="11" r:id="rId2"/>
    <sheet name="Kompetenzprofil" sheetId="10" r:id="rId3"/>
    <sheet name="Notenverteilung" sheetId="14" r:id="rId4"/>
    <sheet name="Landeswerte" sheetId="13" r:id="rId5"/>
    <sheet name="Klasse a" sheetId="3" r:id="rId6"/>
    <sheet name="Klasse b" sheetId="1" r:id="rId7"/>
    <sheet name="Klasse c" sheetId="2" r:id="rId8"/>
    <sheet name="Klasse d" sheetId="8" r:id="rId9"/>
    <sheet name="Klasse e" sheetId="7" r:id="rId10"/>
    <sheet name="Klasse f" sheetId="6" r:id="rId11"/>
    <sheet name="Klasse g" sheetId="5" r:id="rId12"/>
    <sheet name="Klasse h" sheetId="4" r:id="rId13"/>
    <sheet name="intern" sheetId="12" r:id="rId14"/>
  </sheets>
  <definedNames>
    <definedName name="_xlnm.Print_Area" localSheetId="1">Aufgabenprofil!$A$1:$S$186</definedName>
    <definedName name="_xlnm.Print_Area" localSheetId="0">Datenübermittlung!$A$1:$J$35</definedName>
    <definedName name="_xlnm.Print_Area" localSheetId="5">'Klasse a'!$A$1:$J$34</definedName>
    <definedName name="_xlnm.Print_Area" localSheetId="6">'Klasse b'!$A$1:$J$30</definedName>
    <definedName name="_xlnm.Print_Area" localSheetId="7">'Klasse c'!$A$1:$J$30</definedName>
    <definedName name="_xlnm.Print_Area" localSheetId="8">'Klasse d'!$A$1:$J$31</definedName>
    <definedName name="_xlnm.Print_Area" localSheetId="9">'Klasse e'!$A$1:$J$31</definedName>
    <definedName name="_xlnm.Print_Area" localSheetId="10">'Klasse f'!$A$1:$J$31</definedName>
    <definedName name="_xlnm.Print_Area" localSheetId="11">'Klasse g'!$A$1:$J$31</definedName>
    <definedName name="_xlnm.Print_Area" localSheetId="12">'Klasse h'!$A$1:$J$31</definedName>
    <definedName name="_xlnm.Print_Area" localSheetId="2">Kompetenzprofil!$A$1:$H$35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9" l="1"/>
  <c r="B7" i="14"/>
  <c r="B34" i="3"/>
  <c r="D160" i="11"/>
  <c r="C160" i="11"/>
  <c r="B160" i="11"/>
  <c r="E223" i="11"/>
  <c r="D223" i="11"/>
  <c r="C223" i="11"/>
  <c r="D213" i="11"/>
  <c r="C213" i="11"/>
  <c r="E204" i="11"/>
  <c r="D204" i="11"/>
  <c r="C204" i="11"/>
  <c r="B204" i="11"/>
  <c r="D193" i="11"/>
  <c r="C193" i="11"/>
  <c r="D183" i="11"/>
  <c r="C183" i="11"/>
  <c r="E172" i="11"/>
  <c r="D172" i="11"/>
  <c r="C172" i="11"/>
  <c r="C148" i="11"/>
  <c r="D137" i="11"/>
  <c r="C137" i="11"/>
  <c r="E125" i="11"/>
  <c r="D125" i="11"/>
  <c r="C125" i="11"/>
  <c r="D113" i="11"/>
  <c r="C113" i="11"/>
  <c r="D102" i="11"/>
  <c r="C102" i="11"/>
  <c r="D90" i="11"/>
  <c r="C90" i="11"/>
  <c r="D67" i="11"/>
  <c r="C67" i="11"/>
  <c r="D55" i="11"/>
  <c r="C55" i="11"/>
  <c r="E43" i="11"/>
  <c r="D43" i="11"/>
  <c r="C43" i="11"/>
  <c r="C32" i="11"/>
  <c r="E20" i="11"/>
  <c r="D20" i="11"/>
  <c r="C20" i="11"/>
  <c r="E8" i="11"/>
  <c r="D8" i="11"/>
  <c r="C8" i="11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B8" i="9"/>
  <c r="D8" i="9"/>
  <c r="F8" i="9"/>
  <c r="D6" i="11" s="1"/>
  <c r="H8" i="9"/>
  <c r="E6" i="11"/>
  <c r="L24" i="9"/>
  <c r="L25" i="9"/>
  <c r="L26" i="9"/>
  <c r="L27" i="9"/>
  <c r="L17" i="9"/>
  <c r="L18" i="9"/>
  <c r="L19" i="9"/>
  <c r="L20" i="9"/>
  <c r="L21" i="9"/>
  <c r="L22" i="9"/>
  <c r="L23" i="9"/>
  <c r="L8" i="9"/>
  <c r="L9" i="9"/>
  <c r="L10" i="9"/>
  <c r="L11" i="9"/>
  <c r="L12" i="9"/>
  <c r="L13" i="9"/>
  <c r="L14" i="9"/>
  <c r="L15" i="9"/>
  <c r="L16" i="9"/>
  <c r="B34" i="4"/>
  <c r="F11" i="14" s="1"/>
  <c r="B34" i="7"/>
  <c r="F8" i="14" s="1"/>
  <c r="B34" i="5"/>
  <c r="F10" i="14" s="1"/>
  <c r="B34" i="6"/>
  <c r="F9" i="14" s="1"/>
  <c r="B34" i="8"/>
  <c r="F7" i="14" s="1"/>
  <c r="B34" i="2"/>
  <c r="F6" i="14" s="1"/>
  <c r="B34" i="1"/>
  <c r="F5" i="14" s="1"/>
  <c r="H27" i="9"/>
  <c r="E221" i="11" s="1"/>
  <c r="H25" i="9"/>
  <c r="E202" i="11" s="1"/>
  <c r="H22" i="9"/>
  <c r="E170" i="11" s="1"/>
  <c r="E171" i="11" s="1"/>
  <c r="F19" i="9"/>
  <c r="D135" i="11"/>
  <c r="F18" i="9"/>
  <c r="F16" i="9"/>
  <c r="D100" i="11" s="1"/>
  <c r="F15" i="9"/>
  <c r="N15" i="9" s="1"/>
  <c r="F21" i="9"/>
  <c r="D158" i="11" s="1"/>
  <c r="B21" i="9"/>
  <c r="B158" i="11" s="1"/>
  <c r="D21" i="9"/>
  <c r="H11" i="9"/>
  <c r="E41" i="11"/>
  <c r="B11" i="9"/>
  <c r="B41" i="11"/>
  <c r="B42" i="11" s="1"/>
  <c r="D11" i="9"/>
  <c r="C41" i="11"/>
  <c r="F11" i="9"/>
  <c r="D41" i="11"/>
  <c r="D42" i="11" s="1"/>
  <c r="H18" i="9"/>
  <c r="E123" i="11"/>
  <c r="E124" i="11" s="1"/>
  <c r="H9" i="9"/>
  <c r="E18" i="11"/>
  <c r="F27" i="9"/>
  <c r="D221" i="11"/>
  <c r="F26" i="9"/>
  <c r="F25" i="9"/>
  <c r="D202" i="11" s="1"/>
  <c r="F24" i="9"/>
  <c r="F23" i="9"/>
  <c r="D181" i="11"/>
  <c r="F22" i="9"/>
  <c r="D170" i="11"/>
  <c r="D171" i="11" s="1"/>
  <c r="F17" i="9"/>
  <c r="D111" i="11"/>
  <c r="D112" i="11" s="1"/>
  <c r="F14" i="9"/>
  <c r="D76" i="11"/>
  <c r="D77" i="11" s="1"/>
  <c r="F13" i="9"/>
  <c r="F12" i="9"/>
  <c r="F9" i="9"/>
  <c r="D18" i="11"/>
  <c r="D27" i="9"/>
  <c r="C221" i="11"/>
  <c r="D26" i="9"/>
  <c r="D25" i="9"/>
  <c r="C202" i="11" s="1"/>
  <c r="D24" i="9"/>
  <c r="C191" i="11"/>
  <c r="D23" i="9"/>
  <c r="C181" i="11"/>
  <c r="D22" i="9"/>
  <c r="C170" i="11"/>
  <c r="D20" i="9"/>
  <c r="C146" i="11"/>
  <c r="D19" i="9"/>
  <c r="C135" i="11"/>
  <c r="D18" i="9"/>
  <c r="C123" i="11"/>
  <c r="C124" i="11" s="1"/>
  <c r="D17" i="9"/>
  <c r="C111" i="11"/>
  <c r="D16" i="9"/>
  <c r="C100" i="11"/>
  <c r="D15" i="9"/>
  <c r="C88" i="11"/>
  <c r="D14" i="9"/>
  <c r="C76" i="11"/>
  <c r="C77" i="11" s="1"/>
  <c r="D13" i="9"/>
  <c r="D12" i="9"/>
  <c r="C53" i="11" s="1"/>
  <c r="D10" i="9"/>
  <c r="C30" i="11" s="1"/>
  <c r="D9" i="9"/>
  <c r="C18" i="11" s="1"/>
  <c r="C19" i="11" s="1"/>
  <c r="B34" i="9"/>
  <c r="B10" i="14" s="1"/>
  <c r="B9" i="9"/>
  <c r="B18" i="11" s="1"/>
  <c r="B10" i="9"/>
  <c r="N10" i="9" s="1"/>
  <c r="B12" i="9"/>
  <c r="N12" i="9" s="1"/>
  <c r="B13" i="9"/>
  <c r="B65" i="11" s="1"/>
  <c r="B14" i="9"/>
  <c r="B76" i="11" s="1"/>
  <c r="B15" i="9"/>
  <c r="B16" i="9"/>
  <c r="B100" i="11" s="1"/>
  <c r="B17" i="9"/>
  <c r="N17" i="9" s="1"/>
  <c r="B18" i="9"/>
  <c r="N18" i="9" s="1"/>
  <c r="B19" i="9"/>
  <c r="B135" i="11" s="1"/>
  <c r="B20" i="9"/>
  <c r="B146" i="11" s="1"/>
  <c r="B22" i="9"/>
  <c r="B170" i="11" s="1"/>
  <c r="B23" i="9"/>
  <c r="B181" i="11" s="1"/>
  <c r="B24" i="9"/>
  <c r="B25" i="9"/>
  <c r="B202" i="11"/>
  <c r="B26" i="9"/>
  <c r="B211" i="11" s="1"/>
  <c r="N26" i="9"/>
  <c r="B27" i="9"/>
  <c r="B30" i="9"/>
  <c r="B6" i="14" s="1"/>
  <c r="B32" i="9"/>
  <c r="B8" i="14" s="1"/>
  <c r="B33" i="9"/>
  <c r="B9" i="14" s="1"/>
  <c r="B35" i="9"/>
  <c r="B11" i="14" s="1"/>
  <c r="C11" i="14" s="1"/>
  <c r="N220" i="11"/>
  <c r="N210" i="11"/>
  <c r="N201" i="11"/>
  <c r="B218" i="11"/>
  <c r="B208" i="11"/>
  <c r="B199" i="11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B88" i="11"/>
  <c r="D123" i="11"/>
  <c r="N52" i="11"/>
  <c r="N29" i="11"/>
  <c r="N190" i="11"/>
  <c r="N180" i="11"/>
  <c r="D211" i="11"/>
  <c r="D191" i="11"/>
  <c r="B223" i="11"/>
  <c r="B213" i="11"/>
  <c r="B193" i="11"/>
  <c r="B183" i="11"/>
  <c r="B188" i="11"/>
  <c r="B172" i="11"/>
  <c r="B148" i="11"/>
  <c r="B137" i="11"/>
  <c r="B125" i="11"/>
  <c r="B113" i="11"/>
  <c r="B178" i="11"/>
  <c r="F4" i="14"/>
  <c r="D53" i="14"/>
  <c r="E7" i="10"/>
  <c r="D7" i="10"/>
  <c r="C7" i="10"/>
  <c r="B102" i="11"/>
  <c r="B90" i="11"/>
  <c r="D78" i="11"/>
  <c r="C78" i="11"/>
  <c r="B78" i="11"/>
  <c r="B67" i="11"/>
  <c r="B55" i="11"/>
  <c r="B43" i="11"/>
  <c r="B32" i="11"/>
  <c r="B20" i="11"/>
  <c r="B8" i="11"/>
  <c r="D65" i="11"/>
  <c r="C65" i="11"/>
  <c r="D53" i="11"/>
  <c r="N169" i="11"/>
  <c r="B167" i="11"/>
  <c r="N157" i="11"/>
  <c r="B155" i="11"/>
  <c r="N145" i="11"/>
  <c r="B143" i="11"/>
  <c r="N134" i="11"/>
  <c r="B132" i="11"/>
  <c r="N122" i="11"/>
  <c r="B120" i="11"/>
  <c r="N110" i="11"/>
  <c r="B108" i="11"/>
  <c r="N99" i="11"/>
  <c r="B97" i="11"/>
  <c r="N87" i="11"/>
  <c r="B85" i="11"/>
  <c r="N75" i="11"/>
  <c r="B73" i="11"/>
  <c r="N64" i="11"/>
  <c r="B62" i="11"/>
  <c r="B50" i="11"/>
  <c r="N40" i="11"/>
  <c r="B38" i="11"/>
  <c r="B27" i="11"/>
  <c r="B15" i="11"/>
  <c r="B3" i="11"/>
  <c r="N17" i="11"/>
  <c r="N5" i="11"/>
  <c r="N19" i="9"/>
  <c r="C6" i="11"/>
  <c r="N27" i="9"/>
  <c r="N24" i="9"/>
  <c r="N21" i="9"/>
  <c r="N25" i="9"/>
  <c r="M35" i="9"/>
  <c r="D4" i="9"/>
  <c r="E6" i="10" s="1"/>
  <c r="B123" i="11"/>
  <c r="N120" i="11" s="1"/>
  <c r="N121" i="11" s="1"/>
  <c r="N22" i="9"/>
  <c r="N14" i="9"/>
  <c r="N23" i="9"/>
  <c r="N9" i="9"/>
  <c r="C158" i="11"/>
  <c r="C42" i="11"/>
  <c r="N38" i="11"/>
  <c r="N39" i="11" s="1"/>
  <c r="E42" i="11"/>
  <c r="C211" i="11"/>
  <c r="B111" i="11"/>
  <c r="B112" i="11" s="1"/>
  <c r="B221" i="11"/>
  <c r="N218" i="11" s="1"/>
  <c r="N219" i="11" s="1"/>
  <c r="N11" i="9"/>
  <c r="B6" i="11"/>
  <c r="B191" i="11"/>
  <c r="C6" i="10"/>
  <c r="D124" i="11"/>
  <c r="C112" i="11"/>
  <c r="B147" i="11" l="1"/>
  <c r="N143" i="11"/>
  <c r="N144" i="11" s="1"/>
  <c r="C147" i="11"/>
  <c r="D19" i="11"/>
  <c r="N132" i="11"/>
  <c r="N133" i="11" s="1"/>
  <c r="B136" i="11"/>
  <c r="D203" i="11"/>
  <c r="E19" i="11"/>
  <c r="B7" i="11"/>
  <c r="C7" i="11"/>
  <c r="D7" i="11"/>
  <c r="E7" i="11"/>
  <c r="N3" i="11"/>
  <c r="N4" i="11" s="1"/>
  <c r="D192" i="11"/>
  <c r="C8" i="14"/>
  <c r="N208" i="11"/>
  <c r="N209" i="11" s="1"/>
  <c r="N178" i="11"/>
  <c r="N179" i="11" s="1"/>
  <c r="B182" i="11"/>
  <c r="N73" i="11"/>
  <c r="N74" i="11" s="1"/>
  <c r="B77" i="11"/>
  <c r="B19" i="11"/>
  <c r="N15" i="11"/>
  <c r="N16" i="11" s="1"/>
  <c r="C136" i="11"/>
  <c r="C171" i="11"/>
  <c r="B159" i="11"/>
  <c r="N155" i="11"/>
  <c r="N156" i="11" s="1"/>
  <c r="C159" i="11"/>
  <c r="B101" i="11"/>
  <c r="N97" i="11"/>
  <c r="N98" i="11" s="1"/>
  <c r="C101" i="11"/>
  <c r="N199" i="11"/>
  <c r="N200" i="11" s="1"/>
  <c r="C203" i="11"/>
  <c r="B192" i="11"/>
  <c r="C9" i="14"/>
  <c r="C31" i="11"/>
  <c r="D101" i="11"/>
  <c r="C6" i="14"/>
  <c r="C7" i="14"/>
  <c r="C4" i="14"/>
  <c r="N167" i="11"/>
  <c r="N168" i="11" s="1"/>
  <c r="D182" i="11"/>
  <c r="B171" i="11"/>
  <c r="C182" i="11"/>
  <c r="N62" i="11"/>
  <c r="N63" i="11" s="1"/>
  <c r="B66" i="11"/>
  <c r="C66" i="11"/>
  <c r="D66" i="11"/>
  <c r="C10" i="14"/>
  <c r="D222" i="11"/>
  <c r="D159" i="11"/>
  <c r="D136" i="11"/>
  <c r="E222" i="11"/>
  <c r="N108" i="11"/>
  <c r="N109" i="11" s="1"/>
  <c r="D6" i="10"/>
  <c r="N8" i="9"/>
  <c r="N16" i="9"/>
  <c r="N13" i="9"/>
  <c r="B30" i="11"/>
  <c r="D88" i="11"/>
  <c r="N188" i="11"/>
  <c r="N189" i="11" s="1"/>
  <c r="B124" i="11"/>
  <c r="N20" i="9"/>
  <c r="B53" i="11"/>
  <c r="C54" i="11" s="1"/>
  <c r="C192" i="11" l="1"/>
  <c r="D212" i="11"/>
  <c r="B203" i="11"/>
  <c r="D89" i="11"/>
  <c r="C89" i="11"/>
  <c r="N85" i="11"/>
  <c r="N86" i="11" s="1"/>
  <c r="B222" i="11"/>
  <c r="D54" i="11"/>
  <c r="B212" i="11"/>
  <c r="C212" i="11"/>
  <c r="N50" i="11"/>
  <c r="N51" i="11" s="1"/>
  <c r="B54" i="11"/>
  <c r="B31" i="11"/>
  <c r="N27" i="11"/>
  <c r="N28" i="11" s="1"/>
  <c r="E203" i="11"/>
  <c r="C222" i="11"/>
  <c r="B89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D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hier bitte die Schulnummer eintragen</t>
        </r>
      </text>
    </comment>
    <comment ref="D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automatische Berechnung, keine Eingabe erforderlich</t>
        </r>
      </text>
    </comment>
    <comment ref="L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diese Spalte ist für die weitere Auswertung erforderlich, sie wird nicht ausgedruckt</t>
        </r>
      </text>
    </comment>
    <comment ref="N7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  <comment ref="B8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automatische Berechnung, keine Eingabe erforderlich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A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B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C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B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die landesweiten Werte, die das ISB bereitstellt, bitte in das Blatt "Landeswerte" kopieren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B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hier kann ggf. der Name der Klasse eingetragen werden</t>
        </r>
      </text>
    </comment>
    <comment ref="C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hier können ggf. die Werte einer Klasse aus der Klassendatei eingegeben werden</t>
        </r>
      </text>
    </comment>
    <comment ref="C6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Die Werte der Schule werden automatisch errechnet.</t>
        </r>
      </text>
    </comment>
    <comment ref="C7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die landesweiten Werte, die das ISB bereitstellt, bitte in das Blatt "Landeswerte" kopieren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B3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die Werte für Bayern , die das ISB errechnet, bitte in das Blatt "Landeswerte" kopieren (vgl. Anleitung)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9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sharedStrings.xml><?xml version="1.0" encoding="utf-8"?>
<sst xmlns="http://schemas.openxmlformats.org/spreadsheetml/2006/main" count="404" uniqueCount="99">
  <si>
    <t>Aufgabe</t>
  </si>
  <si>
    <t>0 BE</t>
  </si>
  <si>
    <t>1 BE</t>
  </si>
  <si>
    <t>2 BE</t>
  </si>
  <si>
    <t>3 BE</t>
  </si>
  <si>
    <t>In dieser Aufstellung werden automatisch die Werte errechnet, die an das Ministerium übermittelt werden.</t>
  </si>
  <si>
    <t>maximale Punkte</t>
  </si>
  <si>
    <t>Aufgabe Nr.</t>
  </si>
  <si>
    <t>Kompetenzbereich:</t>
  </si>
  <si>
    <t>I</t>
  </si>
  <si>
    <t>II</t>
  </si>
  <si>
    <t>III</t>
  </si>
  <si>
    <t>Werte der Klasse:</t>
  </si>
  <si>
    <t>bayernweite Werte:</t>
  </si>
  <si>
    <t>Werte der Schule:</t>
  </si>
  <si>
    <t>Gesamt</t>
  </si>
  <si>
    <t>Datenerfassung</t>
  </si>
  <si>
    <t>Klasse</t>
  </si>
  <si>
    <t>Schulnummer:</t>
  </si>
  <si>
    <t>Zahl der teilnehmenden Schüler:</t>
  </si>
  <si>
    <t>Dieses Tabellenblatt wird nur für die automatische Berechung benötigt.</t>
  </si>
  <si>
    <t>Kompetenzprofil der Schule</t>
  </si>
  <si>
    <t xml:space="preserve">Note </t>
  </si>
  <si>
    <t>Häufigkeit</t>
  </si>
  <si>
    <t>Punkte</t>
  </si>
  <si>
    <t>Prozent</t>
  </si>
  <si>
    <t>erreichte Punkte:</t>
  </si>
  <si>
    <t>Lösungsgrad:</t>
  </si>
  <si>
    <t>maximale Punkte:</t>
  </si>
  <si>
    <t>Aufgabenprofil</t>
  </si>
  <si>
    <t>Bayern</t>
  </si>
  <si>
    <t>Landeswerte</t>
  </si>
  <si>
    <t>Kompetenz-
bereiche</t>
  </si>
  <si>
    <t>Lös.grad</t>
  </si>
  <si>
    <t>hier bitte die Werte der betreffenden Klasse hineinkopieren</t>
  </si>
  <si>
    <t>Notenverteilung</t>
  </si>
  <si>
    <t>Schnitt:</t>
  </si>
  <si>
    <t>Vergleich</t>
  </si>
  <si>
    <t>Schnitt</t>
  </si>
  <si>
    <t>Landesschnitt:</t>
  </si>
  <si>
    <t xml:space="preserve"> Schule - Bayern</t>
  </si>
  <si>
    <t>a</t>
  </si>
  <si>
    <t>b</t>
  </si>
  <si>
    <t>c</t>
  </si>
  <si>
    <t>d</t>
  </si>
  <si>
    <t>e</t>
  </si>
  <si>
    <t>f</t>
  </si>
  <si>
    <t>g</t>
  </si>
  <si>
    <t>h</t>
  </si>
  <si>
    <t>Schule</t>
  </si>
  <si>
    <t>6a</t>
  </si>
  <si>
    <t>6b</t>
  </si>
  <si>
    <t>6c</t>
  </si>
  <si>
    <t>6d</t>
  </si>
  <si>
    <t>6e</t>
  </si>
  <si>
    <t>6f</t>
  </si>
  <si>
    <t>6g</t>
  </si>
  <si>
    <t>6h</t>
  </si>
  <si>
    <t>Prüfsumme</t>
  </si>
  <si>
    <t xml:space="preserve"> </t>
  </si>
  <si>
    <t>Bereich I:</t>
  </si>
  <si>
    <t>Bereich II:</t>
  </si>
  <si>
    <t>Bereich III:</t>
  </si>
  <si>
    <t>Die landesweiten Werte, die das Referat Latein nach der Auswertung auf seiner Homepage bereitstellt, können hier hineinkopiert werden. Sie werden dann automatisch in alle Tabellenblätter übertragen.</t>
  </si>
  <si>
    <t>0,5 BE</t>
  </si>
  <si>
    <t>1,5 BE</t>
  </si>
  <si>
    <t>2,5 BE</t>
  </si>
  <si>
    <t>Text</t>
  </si>
  <si>
    <t>Sprachliche Basis</t>
  </si>
  <si>
    <t>Kultureller Kontext</t>
  </si>
  <si>
    <t>Zentraler Lateintest</t>
  </si>
  <si>
    <t>Zentraler Lateintest 2023</t>
  </si>
  <si>
    <r>
      <t>Jahrgangsstufe 6</t>
    </r>
    <r>
      <rPr>
        <b/>
        <sz val="10"/>
        <rFont val="Arial"/>
        <family val="2"/>
      </rPr>
      <t xml:space="preserve">
</t>
    </r>
    <r>
      <rPr>
        <b/>
        <sz val="11"/>
        <rFont val="Arial"/>
        <family val="2"/>
      </rPr>
      <t>Datenerfassung und Auswertung für FACHSCHAFTSLEITUNGEN</t>
    </r>
  </si>
  <si>
    <r>
      <t>Um die Daten in das Online-Formular des Kultusministeriums (im Schulportal https://portal.schulen.bayern.de unter "Umfragen", Zugang nur von speziellen Rechnern der Schulleitung oder des Sekretariats möglich) zu übertragen, können Sie</t>
    </r>
    <r>
      <rPr>
        <b/>
        <sz val="11"/>
        <rFont val="Arial"/>
        <family val="2"/>
      </rPr>
      <t xml:space="preserve"> den rot umrandeten Bereich markieren und kopieren und ihn dann im Online-Formular in die Importbox einfügen. </t>
    </r>
    <r>
      <rPr>
        <sz val="11"/>
        <rFont val="Arial"/>
        <family val="2"/>
      </rPr>
      <t>Alternativ ist im Online-Formular auch wie bisher die Einzeleingabe der Daten möglich.</t>
    </r>
  </si>
  <si>
    <t>Bitte versuchen Sie, die mehrheitliche Meinung Ihrer Fachschaft wiederzugeben.</t>
  </si>
  <si>
    <t>1. Sind die wesentlichen Grammatikstoffe des ersten Lernjahres abgedeckt?</t>
  </si>
  <si>
    <t>2. Halten Sie den Umfang (bei 45 Minuten Bearbeitungszeit) für angemessen?</t>
  </si>
  <si>
    <t>ja</t>
  </si>
  <si>
    <t>eher ja</t>
  </si>
  <si>
    <t>eher nein</t>
  </si>
  <si>
    <t>nein</t>
  </si>
  <si>
    <t>schwierig</t>
  </si>
  <si>
    <t>eher schwierig</t>
  </si>
  <si>
    <t>angemessen</t>
  </si>
  <si>
    <t>eher leicht</t>
  </si>
  <si>
    <t>leicht</t>
  </si>
  <si>
    <t>eher weniger</t>
  </si>
  <si>
    <t>kaum</t>
  </si>
  <si>
    <t>3. Wie schätzen Sie den Schwierigkeitsgrad des gesamten Tests ein?</t>
  </si>
  <si>
    <t>4. Schwierigkeitsgrad des Textes?</t>
  </si>
  <si>
    <t>5. Schwierigkeitsgrad des Bereichs I (Text)?</t>
  </si>
  <si>
    <t>6. Schwierigkeitsgrad des Bereichs II (Sprachliche Basis)?</t>
  </si>
  <si>
    <t>7. Schwierigkeitsgrad des Bereichs III (Kultureller Kontext)?</t>
  </si>
  <si>
    <t>8. Inwieweit spiegeln die Ergebnisse des Tests die Leistungsmessung in der Klasse (im letzten Schuljahr) wider?</t>
  </si>
  <si>
    <t>Evaluation</t>
  </si>
  <si>
    <t>nein, zu umfangreich</t>
  </si>
  <si>
    <t>nein, zu gering</t>
  </si>
  <si>
    <t>vollkommen</t>
  </si>
  <si>
    <t>mehrheitlich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</si>
</sst>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35"/>
        <bgColor indexed="64"/>
      </patternFill>
    </fill>
    <fill>
      <patternFill patternType="gray0625">
        <bgColor indexed="9"/>
      </patternFill>
    </fill>
    <fill>
      <patternFill patternType="solid">
        <fgColor indexed="10"/>
        <bgColor indexed="64"/>
      </patternFill>
    </fill>
    <fill>
      <patternFill patternType="gray0625">
        <bgColor indexed="10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8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double">
        <color indexed="64"/>
      </right>
      <top/>
      <bottom style="medium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double">
        <color indexed="64"/>
      </right>
      <top/>
      <bottom/>
      <diagonal/>
    </border>
    <border>
      <left style="thick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indexed="8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medium">
        <color indexed="64"/>
      </top>
      <bottom/>
      <diagonal/>
    </border>
    <border>
      <left/>
      <right style="thick">
        <color rgb="FFFF0000"/>
      </right>
      <top style="thick">
        <color indexed="8"/>
      </top>
      <bottom/>
      <diagonal/>
    </border>
  </borders>
  <cellStyleXfs count="1">
    <xf numFmtId="0" fontId="0" fillId="0" borderId="0"/>
  </cellStyleXfs>
  <cellXfs count="254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5" fillId="2" borderId="5" xfId="0" applyFont="1" applyFill="1" applyBorder="1"/>
    <xf numFmtId="0" fontId="5" fillId="5" borderId="6" xfId="0" applyFont="1" applyFill="1" applyBorder="1"/>
    <xf numFmtId="0" fontId="5" fillId="5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0" fillId="6" borderId="0" xfId="0" applyFill="1"/>
    <xf numFmtId="0" fontId="0" fillId="7" borderId="2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3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horizontal="center"/>
      <protection locked="0"/>
    </xf>
    <xf numFmtId="0" fontId="0" fillId="7" borderId="9" xfId="0" applyFill="1" applyBorder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left"/>
    </xf>
    <xf numFmtId="49" fontId="3" fillId="3" borderId="5" xfId="0" applyNumberFormat="1" applyFont="1" applyFill="1" applyBorder="1" applyAlignment="1" applyProtection="1">
      <alignment horizontal="center"/>
      <protection locked="0"/>
    </xf>
    <xf numFmtId="0" fontId="9" fillId="8" borderId="13" xfId="0" applyFont="1" applyFill="1" applyBorder="1"/>
    <xf numFmtId="0" fontId="9" fillId="8" borderId="14" xfId="0" applyFont="1" applyFill="1" applyBorder="1"/>
    <xf numFmtId="0" fontId="9" fillId="0" borderId="14" xfId="0" applyFont="1" applyBorder="1"/>
    <xf numFmtId="0" fontId="0" fillId="0" borderId="10" xfId="0" applyBorder="1"/>
    <xf numFmtId="0" fontId="9" fillId="0" borderId="15" xfId="0" applyFont="1" applyBorder="1"/>
    <xf numFmtId="0" fontId="9" fillId="0" borderId="0" xfId="0" applyFont="1"/>
    <xf numFmtId="0" fontId="9" fillId="9" borderId="0" xfId="0" applyFont="1" applyFill="1"/>
    <xf numFmtId="164" fontId="0" fillId="9" borderId="11" xfId="0" applyNumberFormat="1" applyFill="1" applyBorder="1"/>
    <xf numFmtId="0" fontId="9" fillId="0" borderId="16" xfId="0" applyFont="1" applyBorder="1"/>
    <xf numFmtId="0" fontId="0" fillId="0" borderId="17" xfId="0" applyBorder="1"/>
    <xf numFmtId="0" fontId="9" fillId="8" borderId="0" xfId="0" applyFont="1" applyFill="1"/>
    <xf numFmtId="0" fontId="0" fillId="8" borderId="11" xfId="0" applyFill="1" applyBorder="1"/>
    <xf numFmtId="0" fontId="9" fillId="0" borderId="18" xfId="0" applyFont="1" applyBorder="1"/>
    <xf numFmtId="0" fontId="0" fillId="0" borderId="11" xfId="0" applyBorder="1"/>
    <xf numFmtId="0" fontId="9" fillId="9" borderId="16" xfId="0" applyFont="1" applyFill="1" applyBorder="1"/>
    <xf numFmtId="1" fontId="0" fillId="9" borderId="17" xfId="0" applyNumberFormat="1" applyFill="1" applyBorder="1"/>
    <xf numFmtId="1" fontId="0" fillId="0" borderId="17" xfId="0" applyNumberFormat="1" applyBorder="1"/>
    <xf numFmtId="0" fontId="0" fillId="0" borderId="1" xfId="0" applyBorder="1"/>
    <xf numFmtId="0" fontId="9" fillId="0" borderId="19" xfId="0" applyFont="1" applyBorder="1"/>
    <xf numFmtId="49" fontId="0" fillId="0" borderId="0" xfId="0" applyNumberFormat="1" applyAlignment="1">
      <alignment wrapText="1"/>
    </xf>
    <xf numFmtId="0" fontId="4" fillId="0" borderId="0" xfId="0" applyFont="1"/>
    <xf numFmtId="0" fontId="3" fillId="10" borderId="9" xfId="0" applyFont="1" applyFill="1" applyBorder="1" applyAlignment="1" applyProtection="1">
      <alignment horizontal="center"/>
      <protection locked="0"/>
    </xf>
    <xf numFmtId="0" fontId="7" fillId="0" borderId="0" xfId="0" applyFont="1"/>
    <xf numFmtId="0" fontId="7" fillId="3" borderId="2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4" borderId="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0" fillId="6" borderId="0" xfId="0" applyFill="1" applyAlignment="1">
      <alignment horizontal="center" wrapText="1"/>
    </xf>
    <xf numFmtId="0" fontId="7" fillId="6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4" fontId="3" fillId="10" borderId="21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15" xfId="0" applyFon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12" fillId="0" borderId="0" xfId="0" applyFont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0" fillId="2" borderId="23" xfId="0" applyFill="1" applyBorder="1" applyAlignment="1">
      <alignment horizontal="center"/>
    </xf>
    <xf numFmtId="2" fontId="0" fillId="11" borderId="4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7" fillId="3" borderId="9" xfId="0" applyNumberFormat="1" applyFont="1" applyFill="1" applyBorder="1" applyAlignment="1" applyProtection="1">
      <alignment horizontal="center"/>
      <protection locked="0"/>
    </xf>
    <xf numFmtId="164" fontId="7" fillId="4" borderId="9" xfId="0" applyNumberFormat="1" applyFont="1" applyFill="1" applyBorder="1" applyAlignment="1" applyProtection="1">
      <alignment horizontal="center"/>
      <protection locked="0"/>
    </xf>
    <xf numFmtId="164" fontId="7" fillId="4" borderId="4" xfId="0" applyNumberFormat="1" applyFont="1" applyFill="1" applyBorder="1" applyAlignment="1" applyProtection="1">
      <alignment horizontal="center"/>
      <protection locked="0"/>
    </xf>
    <xf numFmtId="164" fontId="7" fillId="3" borderId="4" xfId="0" applyNumberFormat="1" applyFont="1" applyFill="1" applyBorder="1" applyAlignment="1" applyProtection="1">
      <alignment horizontal="center"/>
      <protection locked="0"/>
    </xf>
    <xf numFmtId="164" fontId="7" fillId="4" borderId="2" xfId="0" applyNumberFormat="1" applyFont="1" applyFill="1" applyBorder="1" applyAlignment="1" applyProtection="1">
      <alignment horizontal="center"/>
      <protection locked="0"/>
    </xf>
    <xf numFmtId="164" fontId="7" fillId="3" borderId="2" xfId="0" applyNumberFormat="1" applyFont="1" applyFill="1" applyBorder="1" applyAlignment="1" applyProtection="1">
      <alignment horizontal="center"/>
      <protection locked="0"/>
    </xf>
    <xf numFmtId="164" fontId="7" fillId="4" borderId="21" xfId="0" applyNumberFormat="1" applyFont="1" applyFill="1" applyBorder="1" applyAlignment="1" applyProtection="1">
      <alignment horizontal="center"/>
      <protection locked="0"/>
    </xf>
    <xf numFmtId="164" fontId="7" fillId="3" borderId="2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7" fillId="0" borderId="17" xfId="0" applyFont="1" applyBorder="1"/>
    <xf numFmtId="0" fontId="7" fillId="0" borderId="17" xfId="0" applyFont="1" applyBorder="1" applyProtection="1">
      <protection locked="0"/>
    </xf>
    <xf numFmtId="0" fontId="3" fillId="6" borderId="14" xfId="0" applyFont="1" applyFill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164" fontId="7" fillId="0" borderId="15" xfId="0" applyNumberFormat="1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3" fillId="12" borderId="4" xfId="0" applyFont="1" applyFill="1" applyBorder="1" applyAlignment="1">
      <alignment horizontal="center"/>
    </xf>
    <xf numFmtId="0" fontId="3" fillId="13" borderId="4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14" borderId="22" xfId="0" applyFont="1" applyFill="1" applyBorder="1" applyAlignment="1">
      <alignment horizontal="center"/>
    </xf>
    <xf numFmtId="0" fontId="3" fillId="14" borderId="2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14" borderId="15" xfId="0" applyFont="1" applyFill="1" applyBorder="1" applyAlignment="1">
      <alignment horizontal="center"/>
    </xf>
    <xf numFmtId="0" fontId="3" fillId="14" borderId="13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0" fillId="14" borderId="22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14" borderId="15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0" fillId="6" borderId="21" xfId="0" applyFill="1" applyBorder="1"/>
    <xf numFmtId="0" fontId="0" fillId="14" borderId="0" xfId="0" applyFill="1" applyAlignment="1">
      <alignment horizontal="center"/>
    </xf>
    <xf numFmtId="0" fontId="0" fillId="6" borderId="15" xfId="0" applyFill="1" applyBorder="1" applyAlignment="1">
      <alignment horizontal="center"/>
    </xf>
    <xf numFmtId="0" fontId="0" fillId="12" borderId="0" xfId="0" applyFill="1"/>
    <xf numFmtId="0" fontId="1" fillId="13" borderId="3" xfId="0" applyFont="1" applyFill="1" applyBorder="1" applyAlignment="1">
      <alignment horizontal="center"/>
    </xf>
    <xf numFmtId="0" fontId="0" fillId="13" borderId="0" xfId="0" applyFill="1"/>
    <xf numFmtId="164" fontId="7" fillId="13" borderId="2" xfId="0" applyNumberFormat="1" applyFont="1" applyFill="1" applyBorder="1" applyAlignment="1" applyProtection="1">
      <alignment horizontal="center"/>
      <protection locked="0"/>
    </xf>
    <xf numFmtId="0" fontId="7" fillId="11" borderId="4" xfId="0" applyFont="1" applyFill="1" applyBorder="1" applyAlignment="1" applyProtection="1">
      <alignment horizontal="center"/>
      <protection locked="0"/>
    </xf>
    <xf numFmtId="0" fontId="7" fillId="15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16" borderId="0" xfId="0" applyFill="1" applyProtection="1">
      <protection locked="0"/>
    </xf>
    <xf numFmtId="0" fontId="0" fillId="12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8" fillId="0" borderId="0" xfId="0" applyFont="1" applyAlignment="1">
      <alignment horizontal="left"/>
    </xf>
    <xf numFmtId="1" fontId="0" fillId="18" borderId="17" xfId="0" applyNumberFormat="1" applyFill="1" applyBorder="1"/>
    <xf numFmtId="0" fontId="10" fillId="0" borderId="0" xfId="0" applyFont="1"/>
    <xf numFmtId="0" fontId="0" fillId="6" borderId="37" xfId="0" applyFill="1" applyBorder="1"/>
    <xf numFmtId="0" fontId="3" fillId="6" borderId="39" xfId="0" applyFont="1" applyFill="1" applyBorder="1" applyAlignment="1">
      <alignment horizontal="left"/>
    </xf>
    <xf numFmtId="0" fontId="0" fillId="0" borderId="40" xfId="0" applyBorder="1"/>
    <xf numFmtId="0" fontId="0" fillId="0" borderId="42" xfId="0" applyBorder="1"/>
    <xf numFmtId="0" fontId="3" fillId="6" borderId="42" xfId="0" applyFont="1" applyFill="1" applyBorder="1"/>
    <xf numFmtId="0" fontId="3" fillId="2" borderId="43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/>
    </xf>
    <xf numFmtId="0" fontId="3" fillId="4" borderId="43" xfId="0" applyFont="1" applyFill="1" applyBorder="1" applyAlignment="1">
      <alignment horizontal="center"/>
    </xf>
    <xf numFmtId="0" fontId="3" fillId="3" borderId="43" xfId="0" applyFont="1" applyFill="1" applyBorder="1" applyAlignment="1">
      <alignment horizontal="center"/>
    </xf>
    <xf numFmtId="0" fontId="3" fillId="4" borderId="46" xfId="0" applyFont="1" applyFill="1" applyBorder="1" applyAlignment="1">
      <alignment horizontal="center"/>
    </xf>
    <xf numFmtId="0" fontId="3" fillId="12" borderId="45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3" borderId="47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center"/>
    </xf>
    <xf numFmtId="0" fontId="3" fillId="4" borderId="48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left" vertical="top"/>
    </xf>
    <xf numFmtId="0" fontId="12" fillId="2" borderId="50" xfId="0" applyFont="1" applyFill="1" applyBorder="1" applyAlignment="1">
      <alignment horizontal="left" vertical="top"/>
    </xf>
    <xf numFmtId="0" fontId="12" fillId="2" borderId="51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left" vertical="top" wrapText="1"/>
    </xf>
    <xf numFmtId="0" fontId="17" fillId="5" borderId="29" xfId="0" applyFont="1" applyFill="1" applyBorder="1" applyAlignment="1">
      <alignment horizontal="left" vertical="top" wrapText="1"/>
    </xf>
    <xf numFmtId="0" fontId="9" fillId="5" borderId="30" xfId="0" applyFont="1" applyFill="1" applyBorder="1" applyAlignment="1">
      <alignment horizontal="left" vertical="top" wrapText="1"/>
    </xf>
    <xf numFmtId="0" fontId="9" fillId="5" borderId="31" xfId="0" applyFont="1" applyFill="1" applyBorder="1" applyAlignment="1">
      <alignment horizontal="left" vertical="top" wrapText="1"/>
    </xf>
    <xf numFmtId="0" fontId="9" fillId="5" borderId="32" xfId="0" applyFont="1" applyFill="1" applyBorder="1" applyAlignment="1">
      <alignment horizontal="left" vertical="top" wrapText="1"/>
    </xf>
    <xf numFmtId="0" fontId="9" fillId="5" borderId="0" xfId="0" applyFont="1" applyFill="1" applyAlignment="1">
      <alignment horizontal="left" vertical="top" wrapText="1"/>
    </xf>
    <xf numFmtId="0" fontId="9" fillId="5" borderId="33" xfId="0" applyFont="1" applyFill="1" applyBorder="1" applyAlignment="1">
      <alignment horizontal="left" vertical="top" wrapText="1"/>
    </xf>
    <xf numFmtId="0" fontId="9" fillId="5" borderId="34" xfId="0" applyFont="1" applyFill="1" applyBorder="1" applyAlignment="1">
      <alignment horizontal="left" vertical="top" wrapText="1"/>
    </xf>
    <xf numFmtId="0" fontId="9" fillId="5" borderId="12" xfId="0" applyFont="1" applyFill="1" applyBorder="1" applyAlignment="1">
      <alignment horizontal="left" vertical="top" wrapText="1"/>
    </xf>
    <xf numFmtId="0" fontId="9" fillId="5" borderId="28" xfId="0" applyFont="1" applyFill="1" applyBorder="1" applyAlignment="1">
      <alignment horizontal="left" vertical="top" wrapText="1"/>
    </xf>
    <xf numFmtId="0" fontId="8" fillId="5" borderId="0" xfId="0" applyFont="1" applyFill="1" applyAlignment="1">
      <alignment vertical="justify" wrapText="1"/>
    </xf>
    <xf numFmtId="0" fontId="9" fillId="5" borderId="0" xfId="0" applyFont="1" applyFill="1" applyAlignment="1">
      <alignment vertical="justify" wrapText="1"/>
    </xf>
    <xf numFmtId="0" fontId="12" fillId="2" borderId="49" xfId="0" applyFont="1" applyFill="1" applyBorder="1" applyAlignment="1">
      <alignment horizontal="left" vertical="top" wrapText="1"/>
    </xf>
    <xf numFmtId="0" fontId="12" fillId="2" borderId="35" xfId="0" applyFont="1" applyFill="1" applyBorder="1" applyAlignment="1">
      <alignment horizontal="left" vertical="top"/>
    </xf>
    <xf numFmtId="0" fontId="16" fillId="2" borderId="42" xfId="0" applyFont="1" applyFill="1" applyBorder="1" applyAlignment="1">
      <alignment horizontal="left" vertical="top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39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2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17" borderId="0" xfId="0" applyFont="1" applyFill="1" applyAlignment="1">
      <alignment horizontal="center"/>
    </xf>
    <xf numFmtId="0" fontId="11" fillId="17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/>
    <xf numFmtId="49" fontId="0" fillId="0" borderId="0" xfId="0" applyNumberFormat="1" applyAlignment="1">
      <alignment wrapText="1"/>
    </xf>
    <xf numFmtId="0" fontId="7" fillId="2" borderId="2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5" borderId="0" xfId="0" applyFill="1" applyAlignment="1">
      <alignment horizontal="center" wrapText="1"/>
    </xf>
    <xf numFmtId="0" fontId="0" fillId="6" borderId="0" xfId="0" applyFill="1" applyBorder="1"/>
    <xf numFmtId="0" fontId="0" fillId="0" borderId="0" xfId="0" applyBorder="1"/>
    <xf numFmtId="0" fontId="3" fillId="6" borderId="0" xfId="0" applyFont="1" applyFill="1" applyBorder="1"/>
    <xf numFmtId="0" fontId="3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top"/>
    </xf>
    <xf numFmtId="0" fontId="16" fillId="2" borderId="0" xfId="0" applyFont="1" applyFill="1" applyBorder="1" applyAlignment="1">
      <alignment horizontal="left" vertical="top"/>
    </xf>
    <xf numFmtId="0" fontId="0" fillId="6" borderId="38" xfId="0" applyFill="1" applyBorder="1"/>
    <xf numFmtId="0" fontId="0" fillId="6" borderId="40" xfId="0" applyFill="1" applyBorder="1"/>
    <xf numFmtId="0" fontId="3" fillId="2" borderId="0" xfId="0" applyFont="1" applyFill="1" applyBorder="1"/>
    <xf numFmtId="0" fontId="10" fillId="5" borderId="0" xfId="0" applyFont="1" applyFill="1" applyBorder="1" applyAlignment="1">
      <alignment horizontal="center" vertical="center" wrapText="1"/>
    </xf>
    <xf numFmtId="0" fontId="9" fillId="6" borderId="40" xfId="0" applyFont="1" applyFill="1" applyBorder="1" applyAlignment="1">
      <alignment vertical="center" wrapText="1"/>
    </xf>
    <xf numFmtId="0" fontId="3" fillId="6" borderId="40" xfId="0" applyFont="1" applyFill="1" applyBorder="1"/>
    <xf numFmtId="0" fontId="3" fillId="2" borderId="44" xfId="0" applyFont="1" applyFill="1" applyBorder="1" applyAlignment="1">
      <alignment horizontal="center"/>
    </xf>
    <xf numFmtId="0" fontId="3" fillId="6" borderId="53" xfId="0" applyFont="1" applyFill="1" applyBorder="1" applyAlignment="1">
      <alignment horizontal="center"/>
    </xf>
    <xf numFmtId="0" fontId="3" fillId="6" borderId="40" xfId="0" applyFont="1" applyFill="1" applyBorder="1" applyAlignment="1">
      <alignment horizontal="center"/>
    </xf>
    <xf numFmtId="0" fontId="12" fillId="2" borderId="54" xfId="0" applyFont="1" applyFill="1" applyBorder="1" applyAlignment="1">
      <alignment horizontal="left" vertical="top"/>
    </xf>
    <xf numFmtId="0" fontId="16" fillId="2" borderId="40" xfId="0" applyFont="1" applyFill="1" applyBorder="1" applyAlignment="1">
      <alignment horizontal="left" vertical="top"/>
    </xf>
    <xf numFmtId="0" fontId="12" fillId="2" borderId="4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top" wrapText="1"/>
    </xf>
    <xf numFmtId="0" fontId="16" fillId="0" borderId="0" xfId="0" applyFont="1" applyBorder="1" applyAlignment="1" applyProtection="1">
      <alignment horizontal="right" vertical="top"/>
      <protection locked="0"/>
    </xf>
    <xf numFmtId="0" fontId="12" fillId="2" borderId="40" xfId="0" applyFont="1" applyFill="1" applyBorder="1" applyAlignment="1">
      <alignment vertical="top"/>
    </xf>
    <xf numFmtId="0" fontId="16" fillId="2" borderId="40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544898762707"/>
          <c:y val="0.2947976878612717"/>
          <c:w val="0.78730402810028555"/>
          <c:h val="0.34104046242774566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Aufgabenprofil!$B$5:$E$5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Aufgabenprofil!$B$7:$E$7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4-41DE-AFE8-E0BD215A6C44}"/>
            </c:ext>
          </c:extLst>
        </c:ser>
        <c:ser>
          <c:idx val="1"/>
          <c:order val="1"/>
          <c:tx>
            <c:strRef>
              <c:f>Aufgabenprofil!$A$8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Aufgabenprofil!$B$5:$E$5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Aufgabenprofil!$B$8:$E$8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44-41DE-AFE8-E0BD215A6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48607"/>
        <c:axId val="1"/>
      </c:barChart>
      <c:catAx>
        <c:axId val="714486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3963310083063"/>
              <c:y val="0.7919079345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793893892227535E-2"/>
              <c:y val="0.329479709267110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486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999084416773487"/>
          <c:y val="8.4618413082980015E-2"/>
          <c:w val="0.3255920494082003"/>
          <c:h val="0.126927316777710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19242902208201"/>
          <c:y val="0.3"/>
          <c:w val="0.78864353312302837"/>
          <c:h val="0.3352941176470588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Aufgabenprofil!$B$110:$D$110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Aufgabenprofil!$B$112:$D$112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5-4832-ADE7-B02F10716009}"/>
            </c:ext>
          </c:extLst>
        </c:ser>
        <c:ser>
          <c:idx val="1"/>
          <c:order val="1"/>
          <c:tx>
            <c:strRef>
              <c:f>Aufgabenprofil!$A$113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Aufgabenprofil!$B$110:$D$110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Aufgabenprofil!$B$113:$D$113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E5-4832-ADE7-B02F10716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62063"/>
        <c:axId val="1"/>
      </c:barChart>
      <c:catAx>
        <c:axId val="714620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6829672606715"/>
              <c:y val="0.794117647058823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473269788644838E-2"/>
              <c:y val="0.329411764705882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6206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474944053046"/>
          <c:y val="9.0199166280685514E-2"/>
          <c:w val="0.32422146705346044"/>
          <c:h val="0.129416705264783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66717849344811"/>
          <c:y val="0.29824731729325027"/>
          <c:w val="0.78931060003500897"/>
          <c:h val="0.33918322358840225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Aufgabenprofil!$B$122:$D$122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Aufgabenprofil!$B$124:$E$124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8-49C0-A0AC-46D2E5FD9C55}"/>
            </c:ext>
          </c:extLst>
        </c:ser>
        <c:ser>
          <c:idx val="1"/>
          <c:order val="1"/>
          <c:tx>
            <c:strRef>
              <c:f>Aufgabenprofil!$A$125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Aufgabenprofil!$B$122:$D$122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Aufgabenprofil!$B$125:$E$125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38-49C0-A0AC-46D2E5FD9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63455"/>
        <c:axId val="1"/>
      </c:barChart>
      <c:catAx>
        <c:axId val="714634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71236683649838"/>
              <c:y val="0.79532583718863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31462978892344E-2"/>
              <c:y val="0.3333349673703238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6345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186131145371532"/>
          <c:y val="9.3388890591010756E-2"/>
          <c:w val="0.32354032951763384"/>
          <c:h val="0.128409571371671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66717849344811"/>
          <c:y val="0.32903225806451614"/>
          <c:w val="0.78931060003500897"/>
          <c:h val="0.27741935483870966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Aufgabenprofil!$B$134:$D$134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Aufgabenprofil!$B$136:$D$136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B-4B37-BEFB-0D48C2F1C1B5}"/>
            </c:ext>
          </c:extLst>
        </c:ser>
        <c:ser>
          <c:idx val="1"/>
          <c:order val="1"/>
          <c:tx>
            <c:strRef>
              <c:f>Aufgabenprofil!$A$137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Aufgabenprofil!$B$134:$D$134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Aufgabenprofil!$B$137:$D$137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B-4B37-BEFB-0D48C2F1C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64847"/>
        <c:axId val="1"/>
      </c:barChart>
      <c:catAx>
        <c:axId val="71464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71236683649838"/>
              <c:y val="0.7806447906458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31462978892344E-2"/>
              <c:y val="0.316129228481632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648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186131145371532"/>
          <c:y val="0.10300767125139401"/>
          <c:w val="0.32354032951763384"/>
          <c:h val="0.141635632455814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72177814999839"/>
          <c:y val="0.3"/>
          <c:w val="0.78797590111980365"/>
          <c:h val="0.3352941176470588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Aufgabenprofil!$B$145:$C$145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cat>
          <c:val>
            <c:numRef>
              <c:f>Aufgabenprofil!$B$147:$C$147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8-442E-BBB1-82D3F2C9EA58}"/>
            </c:ext>
          </c:extLst>
        </c:ser>
        <c:ser>
          <c:idx val="1"/>
          <c:order val="1"/>
          <c:tx>
            <c:strRef>
              <c:f>Aufgabenprofil!$A$148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Aufgabenprofil!$B$145:$C$145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cat>
          <c:val>
            <c:numRef>
              <c:f>Aufgabenprofil!$B$148:$C$148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8-442E-BBB1-82D3F2C9E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99183"/>
        <c:axId val="1"/>
      </c:barChart>
      <c:catAx>
        <c:axId val="714991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67155054985212"/>
              <c:y val="0.794117647058823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29411764705882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9918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53971892753912"/>
          <c:y val="9.0199166280685514E-2"/>
          <c:w val="0.32490514635037715"/>
          <c:h val="0.129416705264783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19242902208201"/>
          <c:y val="0.29824731729325027"/>
          <c:w val="0.78864353312302837"/>
          <c:h val="0.33918322358840225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Aufgabenprofil!$B$157:$E$157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Aufgabenprofil!$B$159:$D$159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1-4FE2-9B85-B679BE85682D}"/>
            </c:ext>
          </c:extLst>
        </c:ser>
        <c:ser>
          <c:idx val="1"/>
          <c:order val="1"/>
          <c:tx>
            <c:strRef>
              <c:f>Aufgabenprofil!$A$160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Aufgabenprofil!$B$157:$E$157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Aufgabenprofil!$B$160:$D$160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11-4FE2-9B85-B679BE856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89903"/>
        <c:axId val="1"/>
      </c:barChart>
      <c:catAx>
        <c:axId val="714899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6829672606715"/>
              <c:y val="0.79532583718863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473269788644838E-2"/>
              <c:y val="0.3333349673703238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899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474944053046"/>
          <c:y val="9.3388890591010756E-2"/>
          <c:w val="0.32422146705346044"/>
          <c:h val="0.128409571371671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66717849344811"/>
          <c:y val="0.33552631578947367"/>
          <c:w val="0.78931060003500897"/>
          <c:h val="0.25657894736842107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Aufgabenprofil!$B$169:$D$169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Aufgabenprofil!$B$171:$E$171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0-4CA1-A40A-8CEACBCE085A}"/>
            </c:ext>
          </c:extLst>
        </c:ser>
        <c:ser>
          <c:idx val="1"/>
          <c:order val="1"/>
          <c:tx>
            <c:strRef>
              <c:f>Aufgabenprofil!$A$172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Aufgabenprofil!$B$169:$D$169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Aufgabenprofil!$B$172:$E$172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90-4CA1-A40A-8CEACBCE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74127"/>
        <c:axId val="1"/>
      </c:barChart>
      <c:catAx>
        <c:axId val="714741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71236683649838"/>
              <c:y val="0.76973684210526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31462978892344E-2"/>
              <c:y val="0.3092105263157894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7412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186131145371532"/>
          <c:y val="9.2108716673573704E-2"/>
          <c:w val="0.32354032951763384"/>
          <c:h val="0.14474236773034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66717849344811"/>
          <c:y val="0.33552631578947367"/>
          <c:w val="0.78931060003500897"/>
          <c:h val="0.25657894736842107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Aufgabenprofil!$B$180:$D$180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Aufgabenprofil!$B$182:$D$182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4-4219-A08C-0AA2F36059AB}"/>
            </c:ext>
          </c:extLst>
        </c:ser>
        <c:ser>
          <c:idx val="1"/>
          <c:order val="1"/>
          <c:tx>
            <c:strRef>
              <c:f>Aufgabenprofil!$A$172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Aufgabenprofil!$B$180:$D$180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Aufgabenprofil!$B$183:$D$183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4-4219-A08C-0AA2F3605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97791"/>
        <c:axId val="1"/>
      </c:barChart>
      <c:catAx>
        <c:axId val="714977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71236683649838"/>
              <c:y val="0.76973684210526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31462978892344E-2"/>
              <c:y val="0.3092105263157894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977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186131145371532"/>
          <c:y val="9.2108716673573704E-2"/>
          <c:w val="0.32354032951763384"/>
          <c:h val="0.14474236773034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14445493800042"/>
          <c:y val="0.36690776369914746"/>
          <c:w val="0.78996986121464352"/>
          <c:h val="0.18705101678780064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Aufgabenprofil!$B$190:$D$190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Aufgabenprofil!$B$192:$D$192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98A-A8CC-4D364F007B7D}"/>
            </c:ext>
          </c:extLst>
        </c:ser>
        <c:ser>
          <c:idx val="1"/>
          <c:order val="1"/>
          <c:tx>
            <c:strRef>
              <c:f>Aufgabenprofil!$A$172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Aufgabenprofil!$B$190:$D$190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Aufgabenprofil!$B$193:$D$193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98A-A8CC-4D364F007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96399"/>
        <c:axId val="1"/>
      </c:barChart>
      <c:catAx>
        <c:axId val="714963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9827560698964"/>
              <c:y val="0.748203903422024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156987161573491E-2"/>
              <c:y val="0.294965108034481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9639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7943879144543"/>
          <c:y val="0.10426838825241631"/>
          <c:w val="0.3215129945917512"/>
          <c:h val="0.1564033287308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14445493800042"/>
          <c:y val="0.37226277372262773"/>
          <c:w val="0.78996986121464352"/>
          <c:h val="0.17518248175182483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Aufgabenprofil!$B$210:$E$210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Aufgabenprofil!$B$212:$D$212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F-474A-ACD4-2F392D589532}"/>
            </c:ext>
          </c:extLst>
        </c:ser>
        <c:ser>
          <c:idx val="1"/>
          <c:order val="1"/>
          <c:tx>
            <c:strRef>
              <c:f>Aufgabenprofil!$A$172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Aufgabenprofil!$B$210:$E$210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Aufgabenprofil!$B$213:$D$213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4F-474A-ACD4-2F392D589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72735"/>
        <c:axId val="1"/>
      </c:barChart>
      <c:catAx>
        <c:axId val="714727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9827560698964"/>
              <c:y val="0.744525086538095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156987161573491E-2"/>
              <c:y val="0.291970786260413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7273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7943879144543"/>
          <c:y val="0.10628399710905703"/>
          <c:w val="0.3215129945917512"/>
          <c:h val="0.159426376050819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14445493800042"/>
          <c:y val="0.36428571428571427"/>
          <c:w val="0.78996986121464352"/>
          <c:h val="0.19285714285714287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Aufgabenprofil!$B$220:$C$220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cat>
          <c:val>
            <c:numRef>
              <c:f>Aufgabenprofil!$B$222:$E$222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8-4C7E-9340-3E4190D156C9}"/>
            </c:ext>
          </c:extLst>
        </c:ser>
        <c:ser>
          <c:idx val="1"/>
          <c:order val="1"/>
          <c:tx>
            <c:strRef>
              <c:f>Aufgabenprofil!$A$172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Aufgabenprofil!$B$220:$C$220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cat>
          <c:val>
            <c:numRef>
              <c:f>Aufgabenprofil!$B$223:$E$223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28-4C7E-9340-3E4190D15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98719"/>
        <c:axId val="1"/>
      </c:barChart>
      <c:catAx>
        <c:axId val="714987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9827560698964"/>
              <c:y val="0.75000037317610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156987161573491E-2"/>
              <c:y val="0.29285666305929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987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7943879144543"/>
          <c:y val="0.10426838825241631"/>
          <c:w val="0.3215129945917512"/>
          <c:h val="0.1564033287308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72177814999839"/>
          <c:y val="0.29310509330714185"/>
          <c:w val="0.78797590111980365"/>
          <c:h val="0.34482952153781393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Aufgabenprofil!$B$17:$E$17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Aufgabenprofil!$B$19:$E$19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F-4DAF-952E-65BA1330E4CB}"/>
            </c:ext>
          </c:extLst>
        </c:ser>
        <c:ser>
          <c:idx val="1"/>
          <c:order val="1"/>
          <c:tx>
            <c:v>Bayern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Aufgabenprofil!$B$17:$E$17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Aufgabenprofil!$B$20:$E$20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2F-4DAF-952E-65BA1330E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27951"/>
        <c:axId val="1"/>
      </c:barChart>
      <c:catAx>
        <c:axId val="715279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67155054985212"/>
              <c:y val="0.79310767188584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33335143451896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5279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921027276653712"/>
          <c:y val="8.0462183606359552E-2"/>
          <c:w val="0.32490514635037709"/>
          <c:h val="0.126441005219175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62499999999999"/>
          <c:y val="0.36428571428571427"/>
          <c:w val="0.79062500000000002"/>
          <c:h val="0.19285714285714287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Aufgabenprofil!$B$190:$D$190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Aufgabenprofil!$B$203:$E$203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7-4654-9617-E6AFA9FEA228}"/>
            </c:ext>
          </c:extLst>
        </c:ser>
        <c:ser>
          <c:idx val="1"/>
          <c:order val="1"/>
          <c:tx>
            <c:strRef>
              <c:f>Aufgabenprofil!$A$172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Aufgabenprofil!$B$190:$D$190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Aufgabenprofil!$B$204:$E$204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77-4654-9617-E6AFA9FEA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86655"/>
        <c:axId val="1"/>
      </c:barChart>
      <c:catAx>
        <c:axId val="714866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75000000000002"/>
              <c:y val="0.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0.05"/>
              <c:y val="0.2928569306195216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8665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01181102362208"/>
          <c:y val="0.1037772990640321"/>
          <c:w val="0.3208431758530183"/>
          <c:h val="0.155665577180211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19319938176199"/>
          <c:y val="0.19086071609520985"/>
          <c:w val="0.85316846986089645"/>
          <c:h val="0.604840297484819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Kompetenzprofil!$B$5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Kompetenzprofil!$C$4:$E$4</c:f>
              <c:strCache>
                <c:ptCount val="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</c:strCache>
            </c:strRef>
          </c:cat>
          <c:val>
            <c:numRef>
              <c:f>Kompetenzprofil!$C$5:$E$5</c:f>
              <c:numCache>
                <c:formatCode>0.0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CE91-4DB9-9E65-46E128AEC300}"/>
            </c:ext>
          </c:extLst>
        </c:ser>
        <c:ser>
          <c:idx val="1"/>
          <c:order val="1"/>
          <c:tx>
            <c:v>Schule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Kompetenzprofil!$C$4:$E$4</c:f>
              <c:strCache>
                <c:ptCount val="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</c:strCache>
            </c:strRef>
          </c:cat>
          <c:val>
            <c:numRef>
              <c:f>Kompetenzprofil!$C$6:$E$6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1-4DB9-9E65-46E128AEC300}"/>
            </c:ext>
          </c:extLst>
        </c:ser>
        <c:ser>
          <c:idx val="2"/>
          <c:order val="2"/>
          <c:tx>
            <c:v>Bayern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Kompetenzprofil!$C$4:$E$4</c:f>
              <c:strCache>
                <c:ptCount val="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</c:strCache>
            </c:strRef>
          </c:cat>
          <c:val>
            <c:numRef>
              <c:f>Kompetenzprofil!$C$7:$E$7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91-4DB9-9E65-46E128AEC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7837151"/>
        <c:axId val="1"/>
      </c:barChart>
      <c:catAx>
        <c:axId val="1267837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Kompetenzbereiche</a:t>
                </a:r>
              </a:p>
            </c:rich>
          </c:tx>
          <c:layout>
            <c:manualLayout>
              <c:xMode val="edge"/>
              <c:yMode val="edge"/>
              <c:x val="0.44976824705422463"/>
              <c:y val="0.881722687889820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3.4003143224118258E-2"/>
              <c:y val="0.4220441396438348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678371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992389249216188"/>
          <c:y val="5.3018090480625404E-2"/>
          <c:w val="0.82188753001619475"/>
          <c:h val="6.76437219541105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Zentraler Lateintest 2023 Notenverteilung</a:t>
            </a:r>
          </a:p>
        </c:rich>
      </c:tx>
      <c:layout>
        <c:manualLayout>
          <c:xMode val="edge"/>
          <c:yMode val="edge"/>
          <c:x val="0.12454231682578139"/>
          <c:y val="8.4639457381260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28699184229019E-2"/>
          <c:y val="0.26959288914467994"/>
          <c:w val="0.81135676252855016"/>
          <c:h val="0.50783776792369939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Notenverteilung!$B$6:$B$11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F-42C2-B8DE-069F4F26B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7839471"/>
        <c:axId val="1"/>
      </c:barChart>
      <c:catAx>
        <c:axId val="12678394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Note</a:t>
                </a:r>
              </a:p>
            </c:rich>
          </c:tx>
          <c:layout>
            <c:manualLayout>
              <c:xMode val="edge"/>
              <c:yMode val="edge"/>
              <c:x val="0.44871871785257611"/>
              <c:y val="0.862070412840186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Häufigkeit</a:t>
                </a:r>
              </a:p>
            </c:rich>
          </c:tx>
          <c:layout>
            <c:manualLayout>
              <c:xMode val="edge"/>
              <c:yMode val="edge"/>
              <c:x val="9.1575091575091579E-3"/>
              <c:y val="0.43260245454392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67839471"/>
        <c:crosses val="autoZero"/>
        <c:crossBetween val="between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651880053454854"/>
          <c:y val="9.5952185081342456E-2"/>
          <c:w val="0.18559814638554795"/>
          <c:h val="0.10021657740543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Zentraler Lateintest 2023</a:t>
            </a:r>
          </a:p>
        </c:rich>
      </c:tx>
      <c:layout>
        <c:manualLayout>
          <c:xMode val="edge"/>
          <c:yMode val="edge"/>
          <c:x val="0.12754177306135131"/>
          <c:y val="0.1026488542864726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482511663253513E-2"/>
          <c:y val="0.27814569536423839"/>
          <c:w val="0.80406726915151805"/>
          <c:h val="0.49668874172185429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Notenverteilung!$C$6:$C$11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F-4388-858E-7750AE3ED81B}"/>
            </c:ext>
          </c:extLst>
        </c:ser>
        <c:ser>
          <c:idx val="1"/>
          <c:order val="1"/>
          <c:tx>
            <c:v>Bayern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Landeswerte!$B$30:$B$35</c:f>
              <c:numCache>
                <c:formatCode>0.0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9AEF-4388-858E-7750AE3ED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7858959"/>
        <c:axId val="1"/>
      </c:barChart>
      <c:catAx>
        <c:axId val="12678589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Note</a:t>
                </a:r>
              </a:p>
            </c:rich>
          </c:tx>
          <c:layout>
            <c:manualLayout>
              <c:xMode val="edge"/>
              <c:yMode val="edge"/>
              <c:x val="0.45286542326475532"/>
              <c:y val="0.864238520746704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9.2422109381826659E-3"/>
              <c:y val="0.453642395824117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67858959"/>
        <c:crosses val="autoZero"/>
        <c:crossBetween val="between"/>
        <c:majorUnit val="10"/>
        <c:min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818159752225796"/>
          <c:y val="9.4385207467044152E-2"/>
          <c:w val="0.33539928347427594"/>
          <c:h val="0.10562151641157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544898762707"/>
          <c:y val="0.331169881195088"/>
          <c:w val="0.78730402810028555"/>
          <c:h val="0.25974108329026507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Aufgabenprofil!$B$29:$F$29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</c:numCache>
            </c:numRef>
          </c:cat>
          <c:val>
            <c:numRef>
              <c:f>Aufgabenprofil!$B$31:$C$31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0-46BB-A78F-C8E0276D8337}"/>
            </c:ext>
          </c:extLst>
        </c:ser>
        <c:ser>
          <c:idx val="1"/>
          <c:order val="1"/>
          <c:tx>
            <c:strRef>
              <c:f>Aufgabenprofil!$A$32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Aufgabenprofil!$B$29:$F$29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</c:numCache>
            </c:numRef>
          </c:cat>
          <c:val>
            <c:numRef>
              <c:f>Aufgabenprofil!$B$32:$C$32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F0-46BB-A78F-C8E0276D8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05215"/>
        <c:axId val="1"/>
      </c:barChart>
      <c:catAx>
        <c:axId val="715052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3963310083063"/>
              <c:y val="0.766236763508009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793893892227535E-2"/>
              <c:y val="0.311688840619060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50521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999084416773487"/>
          <c:y val="8.6209611729568286E-2"/>
          <c:w val="0.3255920494082003"/>
          <c:h val="0.142246130871572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72177814999839"/>
          <c:y val="0.29310509330714185"/>
          <c:w val="0.78797590111980365"/>
          <c:h val="0.34482952153781393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Aufgabenprofil!$B$40:$E$40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Aufgabenprofil!$B$42:$E$42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2F-4E75-A0B0-815493EFC56B}"/>
            </c:ext>
          </c:extLst>
        </c:ser>
        <c:ser>
          <c:idx val="1"/>
          <c:order val="1"/>
          <c:tx>
            <c:strRef>
              <c:f>Aufgabenprofil!$A$43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Aufgabenprofil!$B$40:$E$40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Aufgabenprofil!$B$43:$E$43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2F-4E75-A0B0-815493EFC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49071"/>
        <c:axId val="1"/>
      </c:barChart>
      <c:catAx>
        <c:axId val="714490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67155054985212"/>
              <c:y val="0.79310767188584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33335143451896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4907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921027276653712"/>
          <c:y val="8.0462183606359552E-2"/>
          <c:w val="0.32490514635037709"/>
          <c:h val="0.126441005219175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72177814999839"/>
          <c:y val="0.29310509330714185"/>
          <c:w val="0.78797590111980365"/>
          <c:h val="0.35057668023011085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Aufgabenprofil!$B$52:$D$52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Aufgabenprofil!$B$54:$D$54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A-4F3F-A674-23337CA57692}"/>
            </c:ext>
          </c:extLst>
        </c:ser>
        <c:ser>
          <c:idx val="1"/>
          <c:order val="1"/>
          <c:tx>
            <c:strRef>
              <c:f>Aufgabenprofil!$A$55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Aufgabenprofil!$B$52:$D$52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Aufgabenprofil!$B$55:$D$55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AA-4F3F-A674-23337CA5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59279"/>
        <c:axId val="1"/>
      </c:barChart>
      <c:catAx>
        <c:axId val="714592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67155054985212"/>
              <c:y val="0.798854798322623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33335143451896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5927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53971892753912"/>
          <c:y val="9.1957039852777034E-2"/>
          <c:w val="0.32490514635037715"/>
          <c:h val="0.12644100521917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72177814999839"/>
          <c:y val="0.331169881195088"/>
          <c:w val="0.78797590111980365"/>
          <c:h val="0.27272813745477836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Aufgabenprofil!$B$64:$D$64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Aufgabenprofil!$B$66:$D$66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0-46A0-93C9-BAA88F40FBF7}"/>
            </c:ext>
          </c:extLst>
        </c:ser>
        <c:ser>
          <c:idx val="1"/>
          <c:order val="1"/>
          <c:tx>
            <c:strRef>
              <c:f>Aufgabenprofil!$A$67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Aufgabenprofil!$B$64:$D$64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Aufgabenprofil!$B$67:$D$67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50-46A0-93C9-BAA88F40F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50463"/>
        <c:axId val="1"/>
      </c:barChart>
      <c:catAx>
        <c:axId val="714504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67155054985212"/>
              <c:y val="0.779223459136573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18182867227803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5046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53971892753912"/>
          <c:y val="0.10345166983437416"/>
          <c:w val="0.32490514635037715"/>
          <c:h val="0.142246130871572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72177814999839"/>
          <c:y val="0.29310509330714185"/>
          <c:w val="0.78797590111980365"/>
          <c:h val="0.35057668023011085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Aufgabenprofil!$B$75:$E$75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Aufgabenprofil!$B$77:$E$77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5-4D2B-91DB-B3D5F352F43E}"/>
            </c:ext>
          </c:extLst>
        </c:ser>
        <c:ser>
          <c:idx val="1"/>
          <c:order val="1"/>
          <c:tx>
            <c:strRef>
              <c:f>Aufgabenprofil!$A$78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Aufgabenprofil!$B$75:$E$75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Aufgabenprofil!$B$78:$E$78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45-4D2B-91DB-B3D5F352F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61599"/>
        <c:axId val="1"/>
      </c:barChart>
      <c:catAx>
        <c:axId val="71461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67155054985212"/>
              <c:y val="0.798854798322623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33335143451896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6159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53971892753912"/>
          <c:y val="9.1957039852777034E-2"/>
          <c:w val="0.32490514635037715"/>
          <c:h val="0.12644100521917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72177814999839"/>
          <c:y val="0.29142938456859535"/>
          <c:w val="0.78797590111980365"/>
          <c:h val="0.35428670280888058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Aufgabenprofil!$B$87:$E$87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Aufgabenprofil!$B$89:$D$89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7-49F8-969A-CF600288C203}"/>
            </c:ext>
          </c:extLst>
        </c:ser>
        <c:ser>
          <c:idx val="1"/>
          <c:order val="1"/>
          <c:tx>
            <c:strRef>
              <c:f>Aufgabenprofil!$A$90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Aufgabenprofil!$B$87:$E$87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Aufgabenprofil!$B$90:$D$90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7-49F8-969A-CF600288C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53711"/>
        <c:axId val="1"/>
      </c:barChart>
      <c:catAx>
        <c:axId val="714537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67155054985212"/>
              <c:y val="0.80000239513787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37144396874345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537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13203096448387"/>
          <c:y val="9.1257746774048687E-2"/>
          <c:w val="0.32490514635037709"/>
          <c:h val="0.125479476662375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19242902208201"/>
          <c:y val="0.331169881195088"/>
          <c:w val="0.78864353312302837"/>
          <c:h val="0.27272813745477836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Aufgabenprofil!$B$99:$D$99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Aufgabenprofil!$B$101:$D$101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F-46A0-9490-289F6A2B9717}"/>
            </c:ext>
          </c:extLst>
        </c:ser>
        <c:ser>
          <c:idx val="1"/>
          <c:order val="1"/>
          <c:tx>
            <c:strRef>
              <c:f>Aufgabenprofil!$A$102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Aufgabenprofil!$B$99:$D$99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Aufgabenprofil!$B$102:$D$102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DF-46A0-9490-289F6A2B9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65311"/>
        <c:axId val="1"/>
      </c:barChart>
      <c:catAx>
        <c:axId val="71465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6829672606715"/>
              <c:y val="0.779223459136573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473269788644838E-2"/>
              <c:y val="0.318182867227803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653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474944053046"/>
          <c:y val="0.10345166983437416"/>
          <c:w val="0.32422146705346044"/>
          <c:h val="0.142246130871572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184150</xdr:colOff>
      <xdr:row>2</xdr:row>
      <xdr:rowOff>101600</xdr:rowOff>
    </xdr:from>
    <xdr:to>
      <xdr:col>4</xdr:col>
      <xdr:colOff>615950</xdr:colOff>
      <xdr:row>2</xdr:row>
      <xdr:rowOff>101600</xdr:rowOff>
    </xdr:to>
    <xdr:sp macro="" textlink="">
      <xdr:nvSpPr>
        <xdr:cNvPr id="10293" name="Line 5">
          <a:extLst>
            <a:ext uri="{FF2B5EF4-FFF2-40B4-BE49-F238E27FC236}">
              <a16:creationId xmlns:a16="http://schemas.microsoft.com/office/drawing/2014/main" id="{D648D21D-5723-CC7E-5FFA-4278D28DBA49}"/>
            </a:ext>
          </a:extLst>
        </xdr:cNvPr>
        <xdr:cNvSpPr>
          <a:spLocks noChangeShapeType="1"/>
        </xdr:cNvSpPr>
      </xdr:nvSpPr>
      <xdr:spPr bwMode="auto">
        <a:xfrm flipH="1">
          <a:off x="3384550" y="520700"/>
          <a:ext cx="431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0</xdr:rowOff>
    </xdr:from>
    <xdr:to>
      <xdr:col>18</xdr:col>
      <xdr:colOff>717550</xdr:colOff>
      <xdr:row>12</xdr:row>
      <xdr:rowOff>6350</xdr:rowOff>
    </xdr:to>
    <xdr:graphicFrame macro="">
      <xdr:nvGraphicFramePr>
        <xdr:cNvPr id="13197" name="Diagramm 16">
          <a:extLst>
            <a:ext uri="{FF2B5EF4-FFF2-40B4-BE49-F238E27FC236}">
              <a16:creationId xmlns:a16="http://schemas.microsoft.com/office/drawing/2014/main" id="{6DE1B7D9-227B-D2CF-888E-E00D20153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18</xdr:col>
      <xdr:colOff>723900</xdr:colOff>
      <xdr:row>24</xdr:row>
      <xdr:rowOff>19050</xdr:rowOff>
    </xdr:to>
    <xdr:graphicFrame macro="">
      <xdr:nvGraphicFramePr>
        <xdr:cNvPr id="13198" name="Diagramm 17">
          <a:extLst>
            <a:ext uri="{FF2B5EF4-FFF2-40B4-BE49-F238E27FC236}">
              <a16:creationId xmlns:a16="http://schemas.microsoft.com/office/drawing/2014/main" id="{F6D3AB2F-0B26-A757-4CDE-0621AB2B4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26</xdr:row>
      <xdr:rowOff>0</xdr:rowOff>
    </xdr:from>
    <xdr:to>
      <xdr:col>18</xdr:col>
      <xdr:colOff>717550</xdr:colOff>
      <xdr:row>34</xdr:row>
      <xdr:rowOff>152400</xdr:rowOff>
    </xdr:to>
    <xdr:graphicFrame macro="">
      <xdr:nvGraphicFramePr>
        <xdr:cNvPr id="13199" name="Diagramm 18">
          <a:extLst>
            <a:ext uri="{FF2B5EF4-FFF2-40B4-BE49-F238E27FC236}">
              <a16:creationId xmlns:a16="http://schemas.microsoft.com/office/drawing/2014/main" id="{3910588D-8D7B-68EC-6D17-FC43137B8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37</xdr:row>
      <xdr:rowOff>0</xdr:rowOff>
    </xdr:from>
    <xdr:to>
      <xdr:col>18</xdr:col>
      <xdr:colOff>723900</xdr:colOff>
      <xdr:row>47</xdr:row>
      <xdr:rowOff>19050</xdr:rowOff>
    </xdr:to>
    <xdr:graphicFrame macro="">
      <xdr:nvGraphicFramePr>
        <xdr:cNvPr id="13200" name="Diagramm 19">
          <a:extLst>
            <a:ext uri="{FF2B5EF4-FFF2-40B4-BE49-F238E27FC236}">
              <a16:creationId xmlns:a16="http://schemas.microsoft.com/office/drawing/2014/main" id="{A99B12CA-258F-AB62-CC5D-9486F0B23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49</xdr:row>
      <xdr:rowOff>0</xdr:rowOff>
    </xdr:from>
    <xdr:to>
      <xdr:col>18</xdr:col>
      <xdr:colOff>723900</xdr:colOff>
      <xdr:row>59</xdr:row>
      <xdr:rowOff>19050</xdr:rowOff>
    </xdr:to>
    <xdr:graphicFrame macro="">
      <xdr:nvGraphicFramePr>
        <xdr:cNvPr id="13201" name="Diagramm 20">
          <a:extLst>
            <a:ext uri="{FF2B5EF4-FFF2-40B4-BE49-F238E27FC236}">
              <a16:creationId xmlns:a16="http://schemas.microsoft.com/office/drawing/2014/main" id="{15B60E09-9EA2-086E-C7F6-5A5C5AC15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61</xdr:row>
      <xdr:rowOff>0</xdr:rowOff>
    </xdr:from>
    <xdr:to>
      <xdr:col>18</xdr:col>
      <xdr:colOff>723900</xdr:colOff>
      <xdr:row>69</xdr:row>
      <xdr:rowOff>152400</xdr:rowOff>
    </xdr:to>
    <xdr:graphicFrame macro="">
      <xdr:nvGraphicFramePr>
        <xdr:cNvPr id="13202" name="Diagramm 21">
          <a:extLst>
            <a:ext uri="{FF2B5EF4-FFF2-40B4-BE49-F238E27FC236}">
              <a16:creationId xmlns:a16="http://schemas.microsoft.com/office/drawing/2014/main" id="{1329874B-3521-18A0-2F43-45C2F50EE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0</xdr:colOff>
      <xdr:row>72</xdr:row>
      <xdr:rowOff>0</xdr:rowOff>
    </xdr:from>
    <xdr:to>
      <xdr:col>18</xdr:col>
      <xdr:colOff>723900</xdr:colOff>
      <xdr:row>82</xdr:row>
      <xdr:rowOff>19050</xdr:rowOff>
    </xdr:to>
    <xdr:graphicFrame macro="">
      <xdr:nvGraphicFramePr>
        <xdr:cNvPr id="13203" name="Diagramm 22">
          <a:extLst>
            <a:ext uri="{FF2B5EF4-FFF2-40B4-BE49-F238E27FC236}">
              <a16:creationId xmlns:a16="http://schemas.microsoft.com/office/drawing/2014/main" id="{1E74B723-5081-9B53-B0D0-786740E2C9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84</xdr:row>
      <xdr:rowOff>0</xdr:rowOff>
    </xdr:from>
    <xdr:to>
      <xdr:col>18</xdr:col>
      <xdr:colOff>723900</xdr:colOff>
      <xdr:row>94</xdr:row>
      <xdr:rowOff>31750</xdr:rowOff>
    </xdr:to>
    <xdr:graphicFrame macro="">
      <xdr:nvGraphicFramePr>
        <xdr:cNvPr id="13204" name="Diagramm 25">
          <a:extLst>
            <a:ext uri="{FF2B5EF4-FFF2-40B4-BE49-F238E27FC236}">
              <a16:creationId xmlns:a16="http://schemas.microsoft.com/office/drawing/2014/main" id="{8BC2F80E-6047-732C-B4AF-92B90E142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96</xdr:row>
      <xdr:rowOff>0</xdr:rowOff>
    </xdr:from>
    <xdr:to>
      <xdr:col>18</xdr:col>
      <xdr:colOff>730250</xdr:colOff>
      <xdr:row>104</xdr:row>
      <xdr:rowOff>152400</xdr:rowOff>
    </xdr:to>
    <xdr:graphicFrame macro="">
      <xdr:nvGraphicFramePr>
        <xdr:cNvPr id="13205" name="Diagramm 26">
          <a:extLst>
            <a:ext uri="{FF2B5EF4-FFF2-40B4-BE49-F238E27FC236}">
              <a16:creationId xmlns:a16="http://schemas.microsoft.com/office/drawing/2014/main" id="{21D4CA1E-EB4A-5AB3-DD1A-7460600D4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0</xdr:colOff>
      <xdr:row>107</xdr:row>
      <xdr:rowOff>0</xdr:rowOff>
    </xdr:from>
    <xdr:to>
      <xdr:col>18</xdr:col>
      <xdr:colOff>730250</xdr:colOff>
      <xdr:row>116</xdr:row>
      <xdr:rowOff>139700</xdr:rowOff>
    </xdr:to>
    <xdr:graphicFrame macro="">
      <xdr:nvGraphicFramePr>
        <xdr:cNvPr id="13206" name="Diagramm 27">
          <a:extLst>
            <a:ext uri="{FF2B5EF4-FFF2-40B4-BE49-F238E27FC236}">
              <a16:creationId xmlns:a16="http://schemas.microsoft.com/office/drawing/2014/main" id="{1C2D780A-CF5A-1E0C-437B-FE4FB89F8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0</xdr:colOff>
      <xdr:row>119</xdr:row>
      <xdr:rowOff>0</xdr:rowOff>
    </xdr:from>
    <xdr:to>
      <xdr:col>18</xdr:col>
      <xdr:colOff>736600</xdr:colOff>
      <xdr:row>128</xdr:row>
      <xdr:rowOff>152400</xdr:rowOff>
    </xdr:to>
    <xdr:graphicFrame macro="">
      <xdr:nvGraphicFramePr>
        <xdr:cNvPr id="13207" name="Diagramm 28">
          <a:extLst>
            <a:ext uri="{FF2B5EF4-FFF2-40B4-BE49-F238E27FC236}">
              <a16:creationId xmlns:a16="http://schemas.microsoft.com/office/drawing/2014/main" id="{B84DC824-7D51-434D-D8BD-C5DBCB5D2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0</xdr:colOff>
      <xdr:row>131</xdr:row>
      <xdr:rowOff>0</xdr:rowOff>
    </xdr:from>
    <xdr:to>
      <xdr:col>18</xdr:col>
      <xdr:colOff>736600</xdr:colOff>
      <xdr:row>140</xdr:row>
      <xdr:rowOff>0</xdr:rowOff>
    </xdr:to>
    <xdr:graphicFrame macro="">
      <xdr:nvGraphicFramePr>
        <xdr:cNvPr id="13208" name="Diagramm 29">
          <a:extLst>
            <a:ext uri="{FF2B5EF4-FFF2-40B4-BE49-F238E27FC236}">
              <a16:creationId xmlns:a16="http://schemas.microsoft.com/office/drawing/2014/main" id="{59039689-6367-192F-84C8-9A33D8851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0</xdr:colOff>
      <xdr:row>142</xdr:row>
      <xdr:rowOff>0</xdr:rowOff>
    </xdr:from>
    <xdr:to>
      <xdr:col>18</xdr:col>
      <xdr:colOff>723900</xdr:colOff>
      <xdr:row>151</xdr:row>
      <xdr:rowOff>139700</xdr:rowOff>
    </xdr:to>
    <xdr:graphicFrame macro="">
      <xdr:nvGraphicFramePr>
        <xdr:cNvPr id="13209" name="Diagramm 30">
          <a:extLst>
            <a:ext uri="{FF2B5EF4-FFF2-40B4-BE49-F238E27FC236}">
              <a16:creationId xmlns:a16="http://schemas.microsoft.com/office/drawing/2014/main" id="{84BF1095-079F-812F-B2F5-2606369E38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0</xdr:colOff>
      <xdr:row>154</xdr:row>
      <xdr:rowOff>0</xdr:rowOff>
    </xdr:from>
    <xdr:to>
      <xdr:col>18</xdr:col>
      <xdr:colOff>730250</xdr:colOff>
      <xdr:row>163</xdr:row>
      <xdr:rowOff>152400</xdr:rowOff>
    </xdr:to>
    <xdr:graphicFrame macro="">
      <xdr:nvGraphicFramePr>
        <xdr:cNvPr id="13210" name="Diagramm 31">
          <a:extLst>
            <a:ext uri="{FF2B5EF4-FFF2-40B4-BE49-F238E27FC236}">
              <a16:creationId xmlns:a16="http://schemas.microsoft.com/office/drawing/2014/main" id="{88E16D46-DD07-9B1F-912F-9ECB19488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0</xdr:colOff>
      <xdr:row>166</xdr:row>
      <xdr:rowOff>0</xdr:rowOff>
    </xdr:from>
    <xdr:to>
      <xdr:col>18</xdr:col>
      <xdr:colOff>736600</xdr:colOff>
      <xdr:row>174</xdr:row>
      <xdr:rowOff>127000</xdr:rowOff>
    </xdr:to>
    <xdr:graphicFrame macro="">
      <xdr:nvGraphicFramePr>
        <xdr:cNvPr id="13211" name="Diagramm 32">
          <a:extLst>
            <a:ext uri="{FF2B5EF4-FFF2-40B4-BE49-F238E27FC236}">
              <a16:creationId xmlns:a16="http://schemas.microsoft.com/office/drawing/2014/main" id="{E8E25410-6830-754F-7760-DFD28E95D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0</xdr:colOff>
      <xdr:row>177</xdr:row>
      <xdr:rowOff>0</xdr:rowOff>
    </xdr:from>
    <xdr:to>
      <xdr:col>18</xdr:col>
      <xdr:colOff>736600</xdr:colOff>
      <xdr:row>185</xdr:row>
      <xdr:rowOff>127000</xdr:rowOff>
    </xdr:to>
    <xdr:graphicFrame macro="">
      <xdr:nvGraphicFramePr>
        <xdr:cNvPr id="13212" name="Diagramm 43">
          <a:extLst>
            <a:ext uri="{FF2B5EF4-FFF2-40B4-BE49-F238E27FC236}">
              <a16:creationId xmlns:a16="http://schemas.microsoft.com/office/drawing/2014/main" id="{EB0B2C7E-E4B7-B577-F438-BB11569B7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0</xdr:colOff>
      <xdr:row>187</xdr:row>
      <xdr:rowOff>0</xdr:rowOff>
    </xdr:from>
    <xdr:to>
      <xdr:col>18</xdr:col>
      <xdr:colOff>755650</xdr:colOff>
      <xdr:row>195</xdr:row>
      <xdr:rowOff>6350</xdr:rowOff>
    </xdr:to>
    <xdr:graphicFrame macro="">
      <xdr:nvGraphicFramePr>
        <xdr:cNvPr id="13213" name="Diagramm 45">
          <a:extLst>
            <a:ext uri="{FF2B5EF4-FFF2-40B4-BE49-F238E27FC236}">
              <a16:creationId xmlns:a16="http://schemas.microsoft.com/office/drawing/2014/main" id="{BE12F4B6-0D07-5417-5391-763BE2BDD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0</xdr:colOff>
      <xdr:row>207</xdr:row>
      <xdr:rowOff>0</xdr:rowOff>
    </xdr:from>
    <xdr:to>
      <xdr:col>18</xdr:col>
      <xdr:colOff>755650</xdr:colOff>
      <xdr:row>214</xdr:row>
      <xdr:rowOff>152400</xdr:rowOff>
    </xdr:to>
    <xdr:graphicFrame macro="">
      <xdr:nvGraphicFramePr>
        <xdr:cNvPr id="13214" name="Diagramm 46">
          <a:extLst>
            <a:ext uri="{FF2B5EF4-FFF2-40B4-BE49-F238E27FC236}">
              <a16:creationId xmlns:a16="http://schemas.microsoft.com/office/drawing/2014/main" id="{E5CDF969-135E-5C43-E839-CC7E8C1CE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0</xdr:colOff>
      <xdr:row>217</xdr:row>
      <xdr:rowOff>0</xdr:rowOff>
    </xdr:from>
    <xdr:to>
      <xdr:col>18</xdr:col>
      <xdr:colOff>755650</xdr:colOff>
      <xdr:row>225</xdr:row>
      <xdr:rowOff>19050</xdr:rowOff>
    </xdr:to>
    <xdr:graphicFrame macro="">
      <xdr:nvGraphicFramePr>
        <xdr:cNvPr id="13215" name="Diagramm 47">
          <a:extLst>
            <a:ext uri="{FF2B5EF4-FFF2-40B4-BE49-F238E27FC236}">
              <a16:creationId xmlns:a16="http://schemas.microsoft.com/office/drawing/2014/main" id="{6B38BB41-9654-6E80-1021-A65E9D284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14</xdr:col>
      <xdr:colOff>107950</xdr:colOff>
      <xdr:row>198</xdr:row>
      <xdr:rowOff>6350</xdr:rowOff>
    </xdr:from>
    <xdr:to>
      <xdr:col>18</xdr:col>
      <xdr:colOff>755650</xdr:colOff>
      <xdr:row>206</xdr:row>
      <xdr:rowOff>31750</xdr:rowOff>
    </xdr:to>
    <xdr:graphicFrame macro="">
      <xdr:nvGraphicFramePr>
        <xdr:cNvPr id="13216" name="Diagramm 48">
          <a:extLst>
            <a:ext uri="{FF2B5EF4-FFF2-40B4-BE49-F238E27FC236}">
              <a16:creationId xmlns:a16="http://schemas.microsoft.com/office/drawing/2014/main" id="{460DBA4D-E63B-6D85-1DD3-ECBCD40AC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7</xdr:col>
      <xdr:colOff>120650</xdr:colOff>
      <xdr:row>29</xdr:row>
      <xdr:rowOff>139700</xdr:rowOff>
    </xdr:to>
    <xdr:graphicFrame macro="">
      <xdr:nvGraphicFramePr>
        <xdr:cNvPr id="1082" name="Diagramm 12">
          <a:extLst>
            <a:ext uri="{FF2B5EF4-FFF2-40B4-BE49-F238E27FC236}">
              <a16:creationId xmlns:a16="http://schemas.microsoft.com/office/drawing/2014/main" id="{670D2D0A-ED61-5052-E56B-F4D7935D5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6</xdr:col>
      <xdr:colOff>628650</xdr:colOff>
      <xdr:row>30</xdr:row>
      <xdr:rowOff>120650</xdr:rowOff>
    </xdr:to>
    <xdr:graphicFrame macro="">
      <xdr:nvGraphicFramePr>
        <xdr:cNvPr id="14430" name="Diagramm 1">
          <a:extLst>
            <a:ext uri="{FF2B5EF4-FFF2-40B4-BE49-F238E27FC236}">
              <a16:creationId xmlns:a16="http://schemas.microsoft.com/office/drawing/2014/main" id="{C876CC07-189F-18A3-2EB6-1D6CD7D85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31750</xdr:colOff>
      <xdr:row>33</xdr:row>
      <xdr:rowOff>69850</xdr:rowOff>
    </xdr:from>
    <xdr:to>
      <xdr:col>6</xdr:col>
      <xdr:colOff>609600</xdr:colOff>
      <xdr:row>51</xdr:row>
      <xdr:rowOff>38100</xdr:rowOff>
    </xdr:to>
    <xdr:graphicFrame macro="">
      <xdr:nvGraphicFramePr>
        <xdr:cNvPr id="14431" name="Diagramm 3">
          <a:extLst>
            <a:ext uri="{FF2B5EF4-FFF2-40B4-BE49-F238E27FC236}">
              <a16:creationId xmlns:a16="http://schemas.microsoft.com/office/drawing/2014/main" id="{212E376A-4118-9104-4154-3030CE5B7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7"/>
  <sheetViews>
    <sheetView tabSelected="1" zoomScale="83" zoomScaleNormal="83" workbookViewId="0">
      <selection activeCell="D3" sqref="D3"/>
    </sheetView>
  </sheetViews>
  <sheetFormatPr baseColWidth="10" defaultRowHeight="12.5" x14ac:dyDescent="0.25"/>
  <cols>
    <col min="2" max="10" width="11.54296875" customWidth="1"/>
    <col min="11" max="11" width="10.453125" bestFit="1" customWidth="1"/>
  </cols>
  <sheetData>
    <row r="1" spans="1:18" ht="18" thickTop="1" x14ac:dyDescent="0.35">
      <c r="A1" s="204" t="s">
        <v>71</v>
      </c>
      <c r="B1" s="205"/>
      <c r="C1" s="205"/>
      <c r="D1" s="205"/>
      <c r="E1" s="205" t="s">
        <v>16</v>
      </c>
      <c r="F1" s="205"/>
      <c r="G1" s="168"/>
      <c r="H1" s="168"/>
      <c r="I1" s="168"/>
      <c r="J1" s="168"/>
      <c r="K1" s="237"/>
      <c r="L1" s="230"/>
      <c r="P1" s="199" t="s">
        <v>72</v>
      </c>
      <c r="Q1" s="200"/>
      <c r="R1" s="200"/>
    </row>
    <row r="2" spans="1:18" ht="15" customHeight="1" x14ac:dyDescent="0.35">
      <c r="A2" s="169"/>
      <c r="B2" s="40"/>
      <c r="C2" s="40"/>
      <c r="D2" s="232"/>
      <c r="E2" s="232" t="s">
        <v>16</v>
      </c>
      <c r="F2" s="229"/>
      <c r="G2" s="229"/>
      <c r="H2" s="229"/>
      <c r="I2" s="229"/>
      <c r="J2" s="229"/>
      <c r="K2" s="238"/>
      <c r="L2" s="230"/>
      <c r="P2" s="200"/>
      <c r="Q2" s="200"/>
      <c r="R2" s="200"/>
    </row>
    <row r="3" spans="1:18" ht="15" customHeight="1" x14ac:dyDescent="0.35">
      <c r="A3" s="206" t="s">
        <v>18</v>
      </c>
      <c r="B3" s="207"/>
      <c r="C3" s="13"/>
      <c r="D3" s="41"/>
      <c r="E3" s="239"/>
      <c r="F3" s="229"/>
      <c r="G3" s="240" t="s">
        <v>5</v>
      </c>
      <c r="H3" s="240"/>
      <c r="I3" s="240"/>
      <c r="J3" s="240"/>
      <c r="K3" s="241"/>
      <c r="L3" s="230"/>
      <c r="P3" s="200"/>
      <c r="Q3" s="200"/>
      <c r="R3" s="200"/>
    </row>
    <row r="4" spans="1:18" ht="15.5" x14ac:dyDescent="0.35">
      <c r="A4" s="208" t="s">
        <v>19</v>
      </c>
      <c r="B4" s="209"/>
      <c r="C4" s="210"/>
      <c r="D4" s="14">
        <f>SUM(B8:I8)</f>
        <v>0</v>
      </c>
      <c r="E4" s="231"/>
      <c r="F4" s="229"/>
      <c r="G4" s="240"/>
      <c r="H4" s="240"/>
      <c r="I4" s="240"/>
      <c r="J4" s="240"/>
      <c r="K4" s="241"/>
      <c r="L4" s="230"/>
      <c r="P4" s="200"/>
      <c r="Q4" s="200"/>
      <c r="R4" s="200"/>
    </row>
    <row r="5" spans="1:18" x14ac:dyDescent="0.25">
      <c r="A5" s="171"/>
      <c r="B5" s="230"/>
      <c r="C5" s="230"/>
      <c r="D5" s="230"/>
      <c r="E5" s="230"/>
      <c r="F5" s="230"/>
      <c r="G5" s="230"/>
      <c r="H5" s="230"/>
      <c r="I5" s="230"/>
      <c r="J5" s="230"/>
      <c r="K5" s="170"/>
      <c r="L5" s="230"/>
    </row>
    <row r="6" spans="1:18" ht="25.5" customHeight="1" x14ac:dyDescent="0.35">
      <c r="A6" s="172"/>
      <c r="B6" s="232"/>
      <c r="C6" s="232"/>
      <c r="D6" s="232"/>
      <c r="E6" s="232"/>
      <c r="F6" s="232"/>
      <c r="G6" s="232"/>
      <c r="H6" s="232"/>
      <c r="I6" s="232"/>
      <c r="J6" s="232"/>
      <c r="K6" s="242"/>
      <c r="L6" s="230"/>
    </row>
    <row r="7" spans="1:18" ht="16" thickBot="1" x14ac:dyDescent="0.4">
      <c r="A7" s="173" t="s">
        <v>0</v>
      </c>
      <c r="B7" s="32" t="s">
        <v>1</v>
      </c>
      <c r="C7" s="32" t="s">
        <v>64</v>
      </c>
      <c r="D7" s="33" t="s">
        <v>2</v>
      </c>
      <c r="E7" s="33" t="s">
        <v>65</v>
      </c>
      <c r="F7" s="33" t="s">
        <v>3</v>
      </c>
      <c r="G7" s="33" t="s">
        <v>66</v>
      </c>
      <c r="H7" s="33" t="s">
        <v>4</v>
      </c>
      <c r="I7" s="113" t="s">
        <v>59</v>
      </c>
      <c r="J7" s="188"/>
      <c r="K7" s="243"/>
      <c r="L7" s="115" t="s">
        <v>15</v>
      </c>
      <c r="N7" s="115" t="s">
        <v>58</v>
      </c>
      <c r="P7" s="190" t="s">
        <v>73</v>
      </c>
      <c r="Q7" s="191"/>
      <c r="R7" s="192"/>
    </row>
    <row r="8" spans="1:18" ht="16" thickBot="1" x14ac:dyDescent="0.4">
      <c r="A8" s="174">
        <v>1</v>
      </c>
      <c r="B8" s="34">
        <f>SUM('Klasse a'!B5,'Klasse b'!B5,'Klasse c'!B5,'Klasse d'!B5,'Klasse e'!B5,'Klasse f'!B5,'Klasse g'!B5,'Klasse h'!B5)</f>
        <v>0</v>
      </c>
      <c r="C8" s="138"/>
      <c r="D8" s="34">
        <f>SUM('Klasse a'!D5,'Klasse b'!D5,'Klasse c'!D5,'Klasse d'!D5,'Klasse e'!D5,'Klasse f'!D5,'Klasse g'!D5,'Klasse h'!D5)</f>
        <v>0</v>
      </c>
      <c r="E8" s="138"/>
      <c r="F8" s="34">
        <f>SUM('Klasse a'!F5,'Klasse b'!F5,'Klasse c'!F5,'Klasse d'!F5,'Klasse e'!F5,'Klasse f'!F5,'Klasse g'!F5,'Klasse h'!F5)</f>
        <v>0</v>
      </c>
      <c r="G8" s="142"/>
      <c r="H8" s="37">
        <f>SUM('Klasse a'!H5,'Klasse b'!H5,'Klasse c'!H5,'Klasse d'!H5,'Klasse e'!H5,'Klasse f'!H5,'Klasse g'!H5,'Klasse h'!H5)</f>
        <v>0</v>
      </c>
      <c r="I8" s="231"/>
      <c r="J8" s="118"/>
      <c r="K8" s="244"/>
      <c r="L8" s="233">
        <f>SUM('Klasse a'!I5,'Klasse b'!I5,'Klasse c'!I5,'Klasse d'!I5,'Klasse e'!I5,'Klasse f'!I5,'Klasse g'!I5,'Klasse h'!I5)</f>
        <v>0</v>
      </c>
      <c r="N8" s="233">
        <f t="shared" ref="N8:N27" si="0">SUM(B8:K8)</f>
        <v>0</v>
      </c>
      <c r="P8" s="193"/>
      <c r="Q8" s="194"/>
      <c r="R8" s="195"/>
    </row>
    <row r="9" spans="1:18" ht="16" thickBot="1" x14ac:dyDescent="0.4">
      <c r="A9" s="175">
        <v>2</v>
      </c>
      <c r="B9" s="35">
        <f>SUM('Klasse a'!B6,'Klasse b'!B6,'Klasse c'!B6,'Klasse d'!B6,'Klasse e'!B6,'Klasse f'!B6,'Klasse g'!B6,'Klasse h'!B6)</f>
        <v>0</v>
      </c>
      <c r="C9" s="139"/>
      <c r="D9" s="36">
        <f>SUM('Klasse a'!D6,'Klasse b'!D6,'Klasse c'!D6,'Klasse d'!D6,'Klasse e'!D6,'Klasse f'!D6,'Klasse g'!D6,'Klasse h'!D6)</f>
        <v>0</v>
      </c>
      <c r="E9" s="139"/>
      <c r="F9" s="36">
        <f>SUM('Klasse a'!F6,'Klasse b'!F6,'Klasse c'!F6,'Klasse d'!F6,'Klasse e'!F6,'Klasse f'!F6,'Klasse g'!F6,'Klasse h'!F6)</f>
        <v>0</v>
      </c>
      <c r="G9" s="141"/>
      <c r="H9" s="36">
        <f>SUM('Klasse a'!H6,'Klasse b'!H6,'Klasse c'!H6,'Klasse d'!H6,'Klasse e'!H6,'Klasse f'!H6,'Klasse g'!H6,'Klasse h'!H6)</f>
        <v>0</v>
      </c>
      <c r="I9" s="232"/>
      <c r="J9" s="232"/>
      <c r="K9" s="245"/>
      <c r="L9" s="233">
        <f>SUM('Klasse a'!I6,'Klasse b'!I6,'Klasse c'!I6,'Klasse d'!I6,'Klasse e'!I6,'Klasse f'!I6,'Klasse g'!I6,'Klasse h'!I6)</f>
        <v>0</v>
      </c>
      <c r="N9" s="233">
        <f t="shared" si="0"/>
        <v>0</v>
      </c>
      <c r="P9" s="193"/>
      <c r="Q9" s="194"/>
      <c r="R9" s="195"/>
    </row>
    <row r="10" spans="1:18" ht="16" thickBot="1" x14ac:dyDescent="0.4">
      <c r="A10" s="174">
        <v>3</v>
      </c>
      <c r="B10" s="34">
        <f>SUM('Klasse a'!B7,'Klasse b'!B7,'Klasse c'!B7,'Klasse d'!B7,'Klasse e'!B7,'Klasse f'!B7,'Klasse g'!B7,'Klasse h'!B7)</f>
        <v>0</v>
      </c>
      <c r="C10" s="139"/>
      <c r="D10" s="37">
        <f>SUM('Klasse a'!D7,'Klasse b'!D7,'Klasse c'!D7,'Klasse d'!D7,'Klasse e'!D7,'Klasse f'!D7,'Klasse g'!D7,'Klasse h'!D7)</f>
        <v>0</v>
      </c>
      <c r="E10" s="141"/>
      <c r="F10" s="140"/>
      <c r="G10" s="141"/>
      <c r="H10" s="140"/>
      <c r="I10" s="232"/>
      <c r="J10" s="232"/>
      <c r="K10" s="245"/>
      <c r="L10" s="233">
        <f>SUM('Klasse a'!I7,'Klasse b'!I7,'Klasse c'!I7,'Klasse d'!I7,'Klasse e'!I7,'Klasse f'!I7,'Klasse g'!I7,'Klasse h'!I7)</f>
        <v>0</v>
      </c>
      <c r="N10" s="233">
        <f t="shared" si="0"/>
        <v>0</v>
      </c>
      <c r="P10" s="193"/>
      <c r="Q10" s="194"/>
      <c r="R10" s="195"/>
    </row>
    <row r="11" spans="1:18" ht="16" thickBot="1" x14ac:dyDescent="0.4">
      <c r="A11" s="176">
        <v>4</v>
      </c>
      <c r="B11" s="108">
        <f>SUM('Klasse a'!B8,'Klasse b'!B8,'Klasse c'!B8,'Klasse d'!B8,'Klasse e'!B8,'Klasse f'!B8,'Klasse g'!B8,'Klasse h'!B8)</f>
        <v>0</v>
      </c>
      <c r="C11" s="151"/>
      <c r="D11" s="39">
        <f>SUM('Klasse a'!D8,'Klasse b'!D8,'Klasse c'!D8,'Klasse d'!D8,'Klasse e'!D8,'Klasse f'!D8,'Klasse g'!D8,'Klasse h'!D8)</f>
        <v>0</v>
      </c>
      <c r="E11" s="151"/>
      <c r="F11" s="39">
        <f>SUM('Klasse a'!F8,'Klasse b'!F8,'Klasse c'!F8,'Klasse d'!F8,'Klasse e'!F8,'Klasse f'!F8,'Klasse g'!F8,'Klasse h'!F8)</f>
        <v>0</v>
      </c>
      <c r="G11" s="151"/>
      <c r="H11" s="36">
        <f>SUM('Klasse a'!H8,'Klasse b'!H8,'Klasse c'!H8,'Klasse d'!H8,'Klasse e'!H8,'Klasse f'!H8,'Klasse g'!H8,'Klasse h'!H8)</f>
        <v>0</v>
      </c>
      <c r="I11" s="232"/>
      <c r="J11" s="232"/>
      <c r="K11" s="245"/>
      <c r="L11" s="233">
        <f>SUM('Klasse a'!I8,'Klasse b'!I8,'Klasse c'!I8,'Klasse d'!I8,'Klasse e'!I8,'Klasse f'!I8,'Klasse g'!I8,'Klasse h'!I8)</f>
        <v>0</v>
      </c>
      <c r="N11" s="233">
        <f t="shared" si="0"/>
        <v>0</v>
      </c>
      <c r="P11" s="193"/>
      <c r="Q11" s="194"/>
      <c r="R11" s="195"/>
    </row>
    <row r="12" spans="1:18" ht="16" thickBot="1" x14ac:dyDescent="0.4">
      <c r="A12" s="174">
        <v>5</v>
      </c>
      <c r="B12" s="34">
        <f>SUM('Klasse a'!B9,'Klasse b'!B9,'Klasse c'!B9,'Klasse d'!B9,'Klasse e'!B9,'Klasse f'!B9,'Klasse g'!B9,'Klasse h'!B9)</f>
        <v>0</v>
      </c>
      <c r="C12" s="139"/>
      <c r="D12" s="37">
        <f>SUM('Klasse a'!D9,'Klasse b'!D9,'Klasse c'!D9,'Klasse d'!D9,'Klasse e'!D9,'Klasse f'!D9,'Klasse g'!D9,'Klasse h'!D9)</f>
        <v>0</v>
      </c>
      <c r="E12" s="139"/>
      <c r="F12" s="37">
        <f>SUM('Klasse a'!F9,'Klasse b'!F9,'Klasse c'!F9,'Klasse d'!F9,'Klasse e'!F9,'Klasse f'!F9,'Klasse g'!F9,'Klasse h'!F9)</f>
        <v>0</v>
      </c>
      <c r="G12" s="141"/>
      <c r="H12" s="143"/>
      <c r="I12" s="232"/>
      <c r="J12" s="232"/>
      <c r="K12" s="245"/>
      <c r="L12" s="233">
        <f>SUM('Klasse a'!I9,'Klasse b'!I9,'Klasse c'!I9,'Klasse d'!I9,'Klasse e'!I9,'Klasse f'!I9,'Klasse g'!I9,'Klasse h'!I9)</f>
        <v>0</v>
      </c>
      <c r="N12" s="233">
        <f t="shared" si="0"/>
        <v>0</v>
      </c>
      <c r="P12" s="193"/>
      <c r="Q12" s="194"/>
      <c r="R12" s="195"/>
    </row>
    <row r="13" spans="1:18" ht="16" thickBot="1" x14ac:dyDescent="0.4">
      <c r="A13" s="175">
        <v>6</v>
      </c>
      <c r="B13" s="35">
        <f>SUM('Klasse a'!B10,'Klasse b'!B10,'Klasse c'!B10,'Klasse d'!B10,'Klasse e'!B10,'Klasse f'!B10,'Klasse g'!B10,'Klasse h'!B10)</f>
        <v>0</v>
      </c>
      <c r="C13" s="139"/>
      <c r="D13" s="36">
        <f>SUM('Klasse a'!D10,'Klasse b'!D10,'Klasse c'!D10,'Klasse d'!D10,'Klasse e'!D10,'Klasse f'!D10,'Klasse g'!D10,'Klasse h'!D10)</f>
        <v>0</v>
      </c>
      <c r="E13" s="139"/>
      <c r="F13" s="36">
        <f>SUM('Klasse a'!F10,'Klasse b'!F10,'Klasse c'!F10,'Klasse d'!F10,'Klasse e'!F10,'Klasse f'!F10,'Klasse g'!F10,'Klasse h'!F10)</f>
        <v>0</v>
      </c>
      <c r="G13" s="141"/>
      <c r="H13" s="151"/>
      <c r="I13" s="232"/>
      <c r="J13" s="232"/>
      <c r="K13" s="245"/>
      <c r="L13" s="233">
        <f>SUM('Klasse a'!I10,'Klasse b'!I10,'Klasse c'!I10,'Klasse d'!I10,'Klasse e'!I10,'Klasse f'!I10,'Klasse g'!I10,'Klasse h'!I10)</f>
        <v>0</v>
      </c>
      <c r="N13" s="233">
        <f t="shared" si="0"/>
        <v>0</v>
      </c>
      <c r="P13" s="193"/>
      <c r="Q13" s="194"/>
      <c r="R13" s="195"/>
    </row>
    <row r="14" spans="1:18" ht="16" thickBot="1" x14ac:dyDescent="0.4">
      <c r="A14" s="177">
        <v>7</v>
      </c>
      <c r="B14" s="109">
        <f>SUM('Klasse a'!B11,'Klasse b'!B11,'Klasse c'!B11,'Klasse d'!B11,'Klasse e'!B11,'Klasse f'!B11,'Klasse g'!B11,'Klasse h'!B11)</f>
        <v>0</v>
      </c>
      <c r="C14" s="139"/>
      <c r="D14" s="110">
        <f>SUM('Klasse a'!D11,'Klasse b'!D11,'Klasse c'!D11,'Klasse d'!D11,'Klasse e'!D11,'Klasse f'!D11,'Klasse g'!D11,'Klasse h'!D11)</f>
        <v>0</v>
      </c>
      <c r="E14" s="139"/>
      <c r="F14" s="110">
        <f>SUM('Klasse a'!F11,'Klasse b'!F11,'Klasse c'!F11,'Klasse d'!F11,'Klasse e'!F11,'Klasse f'!F11,'Klasse g'!F11,'Klasse h'!F11)</f>
        <v>0</v>
      </c>
      <c r="G14" s="141"/>
      <c r="H14" s="151"/>
      <c r="I14" s="232"/>
      <c r="J14" s="232"/>
      <c r="K14" s="245"/>
      <c r="L14" s="233">
        <f>SUM('Klasse a'!I11,'Klasse b'!I11,'Klasse c'!I11,'Klasse d'!I11,'Klasse e'!I11,'Klasse f'!I11,'Klasse g'!I11,'Klasse h'!I11)</f>
        <v>0</v>
      </c>
      <c r="N14" s="233">
        <f t="shared" si="0"/>
        <v>0</v>
      </c>
      <c r="P14" s="193"/>
      <c r="Q14" s="194"/>
      <c r="R14" s="195"/>
    </row>
    <row r="15" spans="1:18" ht="16" thickBot="1" x14ac:dyDescent="0.4">
      <c r="A15" s="178">
        <v>8</v>
      </c>
      <c r="B15" s="111">
        <f>SUM('Klasse a'!B12,'Klasse b'!B12,'Klasse c'!B12,'Klasse d'!B12,'Klasse e'!B12,'Klasse f'!B12,'Klasse g'!B12,'Klasse h'!B12)</f>
        <v>0</v>
      </c>
      <c r="C15" s="139"/>
      <c r="D15" s="112">
        <f>SUM('Klasse a'!D12,'Klasse b'!D12,'Klasse c'!D12,'Klasse d'!D12,'Klasse e'!D12,'Klasse f'!D12,'Klasse g'!D12,'Klasse h'!D12)</f>
        <v>0</v>
      </c>
      <c r="E15" s="139"/>
      <c r="F15" s="112">
        <f>SUM('Klasse a'!F12,'Klasse b'!F12,'Klasse c'!F12,'Klasse d'!F12,'Klasse e'!F12,'Klasse f'!F12,'Klasse g'!F12,'Klasse h'!F12)</f>
        <v>0</v>
      </c>
      <c r="G15" s="141"/>
      <c r="H15" s="151"/>
      <c r="I15" s="232"/>
      <c r="J15" s="232"/>
      <c r="K15" s="245"/>
      <c r="L15" s="233">
        <f>SUM('Klasse a'!I12,'Klasse b'!I12,'Klasse c'!I12,'Klasse d'!I12,'Klasse e'!I12,'Klasse f'!I12,'Klasse g'!I12,'Klasse h'!I12)</f>
        <v>0</v>
      </c>
      <c r="N15" s="233">
        <f t="shared" si="0"/>
        <v>0</v>
      </c>
      <c r="P15" s="193"/>
      <c r="Q15" s="194"/>
      <c r="R15" s="195"/>
    </row>
    <row r="16" spans="1:18" ht="16" thickBot="1" x14ac:dyDescent="0.4">
      <c r="A16" s="174">
        <v>9</v>
      </c>
      <c r="B16" s="34">
        <f>SUM('Klasse a'!B13,'Klasse b'!B13,'Klasse c'!B13,'Klasse d'!B13,'Klasse e'!B13,'Klasse f'!B13,'Klasse g'!B13,'Klasse h'!B13)</f>
        <v>0</v>
      </c>
      <c r="C16" s="139"/>
      <c r="D16" s="37">
        <f>SUM('Klasse a'!D13,'Klasse b'!D13,'Klasse c'!D13,'Klasse d'!D13,'Klasse e'!D13,'Klasse f'!D13,'Klasse g'!D13,'Klasse h'!D13)</f>
        <v>0</v>
      </c>
      <c r="E16" s="139"/>
      <c r="F16" s="123">
        <f>SUM('Klasse a'!F13,'Klasse b'!F13,'Klasse c'!F13,'Klasse d'!F13,'Klasse e'!F13,'Klasse f'!F13,'Klasse g'!F13,'Klasse h'!F13)</f>
        <v>0</v>
      </c>
      <c r="G16" s="141"/>
      <c r="H16" s="151"/>
      <c r="I16" s="232"/>
      <c r="J16" s="232"/>
      <c r="K16" s="245"/>
      <c r="L16" s="233">
        <f>SUM('Klasse a'!I13,'Klasse b'!I13,'Klasse c'!I13,'Klasse d'!I13,'Klasse e'!I13,'Klasse f'!I13,'Klasse g'!I13,'Klasse h'!I13)</f>
        <v>0</v>
      </c>
      <c r="N16" s="233">
        <f t="shared" si="0"/>
        <v>0</v>
      </c>
      <c r="P16" s="193"/>
      <c r="Q16" s="194"/>
      <c r="R16" s="195"/>
    </row>
    <row r="17" spans="1:18" ht="16" thickBot="1" x14ac:dyDescent="0.4">
      <c r="A17" s="175">
        <v>10</v>
      </c>
      <c r="B17" s="35">
        <f>SUM('Klasse a'!B14,'Klasse b'!B14,'Klasse c'!B14,'Klasse d'!B14,'Klasse e'!B14,'Klasse f'!B14,'Klasse g'!B14,'Klasse h'!B14)</f>
        <v>0</v>
      </c>
      <c r="C17" s="139"/>
      <c r="D17" s="36">
        <f>SUM('Klasse a'!D14,'Klasse b'!D14,'Klasse c'!D14,'Klasse d'!D14,'Klasse e'!D14,'Klasse f'!D14,'Klasse g'!D14,'Klasse h'!D14)</f>
        <v>0</v>
      </c>
      <c r="E17" s="139"/>
      <c r="F17" s="36">
        <f>SUM('Klasse a'!F14,'Klasse b'!F14,'Klasse c'!F14,'Klasse d'!F14,'Klasse e'!F14,'Klasse f'!F14,'Klasse g'!F14,'Klasse h'!F14)</f>
        <v>0</v>
      </c>
      <c r="G17" s="141"/>
      <c r="H17" s="144"/>
      <c r="I17" s="232"/>
      <c r="J17" s="232"/>
      <c r="K17" s="245"/>
      <c r="L17" s="233">
        <f>SUM('Klasse a'!I14,'Klasse b'!I14,'Klasse c'!I14,'Klasse d'!I14,'Klasse e'!I14,'Klasse f'!I14,'Klasse g'!I14,'Klasse h'!I14)</f>
        <v>0</v>
      </c>
      <c r="N17" s="233">
        <f t="shared" si="0"/>
        <v>0</v>
      </c>
      <c r="P17" s="193"/>
      <c r="Q17" s="194"/>
      <c r="R17" s="195"/>
    </row>
    <row r="18" spans="1:18" ht="16" thickBot="1" x14ac:dyDescent="0.4">
      <c r="A18" s="174">
        <v>11</v>
      </c>
      <c r="B18" s="34">
        <f>SUM('Klasse a'!B15,'Klasse b'!B15,'Klasse c'!B15,'Klasse d'!B15,'Klasse e'!B15,'Klasse f'!B15,'Klasse g'!B15,'Klasse h'!B15)</f>
        <v>0</v>
      </c>
      <c r="C18" s="139"/>
      <c r="D18" s="37">
        <f>SUM('Klasse a'!D15,'Klasse b'!D15,'Klasse c'!D15,'Klasse d'!D15,'Klasse e'!D15,'Klasse f'!D15,'Klasse g'!D15,'Klasse h'!D15)</f>
        <v>0</v>
      </c>
      <c r="E18" s="139"/>
      <c r="F18" s="37">
        <f>SUM('Klasse a'!F15,'Klasse b'!F15,'Klasse c'!F15,'Klasse d'!F15,'Klasse e'!F15,'Klasse f'!F15,'Klasse g'!F15,'Klasse h'!F15)</f>
        <v>0</v>
      </c>
      <c r="G18" s="141"/>
      <c r="H18" s="123">
        <f>SUM('Klasse a'!H15,'Klasse b'!H15,'Klasse c'!H15,'Klasse d'!H15,'Klasse e'!H15,'Klasse f'!H15,'Klasse g'!H15,'Klasse h'!H15)</f>
        <v>0</v>
      </c>
      <c r="I18" s="232"/>
      <c r="J18" s="232"/>
      <c r="K18" s="245"/>
      <c r="L18" s="233">
        <f>SUM('Klasse a'!I15,'Klasse b'!I15,'Klasse c'!I15,'Klasse d'!I15,'Klasse e'!I15,'Klasse f'!I15,'Klasse g'!I15,'Klasse h'!I15)</f>
        <v>0</v>
      </c>
      <c r="N18" s="233">
        <f t="shared" si="0"/>
        <v>0</v>
      </c>
      <c r="P18" s="193"/>
      <c r="Q18" s="194"/>
      <c r="R18" s="195"/>
    </row>
    <row r="19" spans="1:18" ht="16" thickBot="1" x14ac:dyDescent="0.4">
      <c r="A19" s="175">
        <v>12</v>
      </c>
      <c r="B19" s="108">
        <f>SUM('Klasse a'!B16,'Klasse b'!B16,'Klasse c'!B16,'Klasse d'!B16,'Klasse e'!B16,'Klasse f'!B16,'Klasse g'!B16,'Klasse h'!B16)</f>
        <v>0</v>
      </c>
      <c r="C19" s="139"/>
      <c r="D19" s="39">
        <f>SUM('Klasse a'!D16,'Klasse b'!D16,'Klasse c'!D16,'Klasse d'!D16,'Klasse e'!D16,'Klasse f'!D16,'Klasse g'!D16,'Klasse h'!D16)</f>
        <v>0</v>
      </c>
      <c r="E19" s="139"/>
      <c r="F19" s="124">
        <f>SUM('Klasse a'!F16,'Klasse b'!F16,'Klasse c'!F16,'Klasse d'!F16,'Klasse e'!F16,'Klasse f'!F16,'Klasse g'!F16,'Klasse h'!F16)</f>
        <v>0</v>
      </c>
      <c r="G19" s="141"/>
      <c r="H19" s="143"/>
      <c r="I19" s="232"/>
      <c r="J19" s="232"/>
      <c r="K19" s="245"/>
      <c r="L19" s="233">
        <f>SUM('Klasse a'!I16,'Klasse b'!I16,'Klasse c'!I16,'Klasse d'!I16,'Klasse e'!I16,'Klasse f'!I16,'Klasse g'!I16,'Klasse h'!I16)</f>
        <v>0</v>
      </c>
      <c r="N19" s="233">
        <f t="shared" si="0"/>
        <v>0</v>
      </c>
      <c r="P19" s="193"/>
      <c r="Q19" s="194"/>
      <c r="R19" s="195"/>
    </row>
    <row r="20" spans="1:18" ht="16" thickBot="1" x14ac:dyDescent="0.4">
      <c r="A20" s="174">
        <v>13</v>
      </c>
      <c r="B20" s="34">
        <f>SUM('Klasse a'!B17,'Klasse b'!B17,'Klasse c'!B17,'Klasse d'!B17,'Klasse e'!B17,'Klasse f'!B17,'Klasse g'!B17,'Klasse h'!B17)</f>
        <v>0</v>
      </c>
      <c r="C20" s="139"/>
      <c r="D20" s="37">
        <f>SUM('Klasse a'!D17,'Klasse b'!D17,'Klasse c'!D17,'Klasse d'!D17,'Klasse e'!D17,'Klasse f'!D17,'Klasse g'!D17,'Klasse h'!D17)</f>
        <v>0</v>
      </c>
      <c r="E20" s="139"/>
      <c r="F20" s="140"/>
      <c r="G20" s="141"/>
      <c r="H20" s="151"/>
      <c r="I20" s="232"/>
      <c r="J20" s="232"/>
      <c r="K20" s="245"/>
      <c r="L20" s="233">
        <f>SUM('Klasse a'!I17,'Klasse b'!I17,'Klasse c'!I17,'Klasse d'!I17,'Klasse e'!I17,'Klasse f'!I17,'Klasse g'!I17,'Klasse h'!I17)</f>
        <v>0</v>
      </c>
      <c r="N20" s="233">
        <f t="shared" si="0"/>
        <v>0</v>
      </c>
      <c r="P20" s="193"/>
      <c r="Q20" s="194"/>
      <c r="R20" s="195"/>
    </row>
    <row r="21" spans="1:18" ht="16" thickBot="1" x14ac:dyDescent="0.4">
      <c r="A21" s="175">
        <v>14</v>
      </c>
      <c r="B21" s="108">
        <f>SUM('Klasse a'!B18,'Klasse b'!B18,'Klasse c'!B18,'Klasse d'!B18,'Klasse e'!B18,'Klasse f'!B18,'Klasse g'!B18,'Klasse h'!B18)</f>
        <v>0</v>
      </c>
      <c r="C21" s="151"/>
      <c r="D21" s="39">
        <f>SUM('Klasse a'!D18,'Klasse b'!D18,'Klasse c'!D18,'Klasse d'!D18,'Klasse e'!D18,'Klasse f'!D18,'Klasse g'!D18,'Klasse h'!D18)</f>
        <v>0</v>
      </c>
      <c r="E21" s="151"/>
      <c r="F21" s="36">
        <f>SUM('Klasse a'!F18,'Klasse b'!F18,'Klasse c'!F18,'Klasse d'!F18,'Klasse e'!F18,'Klasse f'!F18,'Klasse g'!F18,'Klasse h'!F18)</f>
        <v>0</v>
      </c>
      <c r="G21" s="141"/>
      <c r="H21" s="144"/>
      <c r="I21" s="232"/>
      <c r="J21" s="232"/>
      <c r="K21" s="245"/>
      <c r="L21" s="233">
        <f>SUM('Klasse a'!I18,'Klasse b'!I18,'Klasse c'!I18,'Klasse d'!I18,'Klasse e'!I18,'Klasse f'!I18,'Klasse g'!I18,'Klasse h'!I18)</f>
        <v>0</v>
      </c>
      <c r="N21" s="233">
        <f t="shared" si="0"/>
        <v>0</v>
      </c>
      <c r="P21" s="193"/>
      <c r="Q21" s="194"/>
      <c r="R21" s="195"/>
    </row>
    <row r="22" spans="1:18" ht="16" thickBot="1" x14ac:dyDescent="0.4">
      <c r="A22" s="174">
        <v>15</v>
      </c>
      <c r="B22" s="34">
        <f>SUM('Klasse a'!B19,'Klasse b'!B19,'Klasse c'!B19,'Klasse d'!B19,'Klasse e'!B19,'Klasse f'!B19,'Klasse g'!B19,'Klasse h'!B19)</f>
        <v>0</v>
      </c>
      <c r="C22" s="139"/>
      <c r="D22" s="37">
        <f>SUM('Klasse a'!D19,'Klasse b'!D19,'Klasse c'!D19,'Klasse d'!D19,'Klasse e'!D19,'Klasse f'!D19,'Klasse g'!D19,'Klasse h'!D19)</f>
        <v>0</v>
      </c>
      <c r="E22" s="139"/>
      <c r="F22" s="37">
        <f>SUM('Klasse a'!F19,'Klasse b'!F19,'Klasse c'!F19,'Klasse d'!F19,'Klasse e'!F19,'Klasse f'!F19,'Klasse g'!F19,'Klasse h'!F19)</f>
        <v>0</v>
      </c>
      <c r="G22" s="141"/>
      <c r="H22" s="123">
        <f>SUM('Klasse a'!H19,'Klasse b'!H19,'Klasse c'!H19,'Klasse d'!H19,'Klasse e'!H19,'Klasse f'!H19,'Klasse g'!H19,'Klasse h'!H19)</f>
        <v>0</v>
      </c>
      <c r="I22" s="232"/>
      <c r="J22" s="232"/>
      <c r="K22" s="245"/>
      <c r="L22" s="233">
        <f>SUM('Klasse a'!I19,'Klasse b'!I19,'Klasse c'!I19,'Klasse d'!I19,'Klasse e'!I19,'Klasse f'!I19,'Klasse g'!I19,'Klasse h'!I19)</f>
        <v>0</v>
      </c>
      <c r="N22" s="233">
        <f t="shared" si="0"/>
        <v>0</v>
      </c>
      <c r="P22" s="196"/>
      <c r="Q22" s="197"/>
      <c r="R22" s="198"/>
    </row>
    <row r="23" spans="1:18" ht="16" thickBot="1" x14ac:dyDescent="0.4">
      <c r="A23" s="175">
        <v>16</v>
      </c>
      <c r="B23" s="108">
        <f>SUM('Klasse a'!B20,'Klasse b'!B20,'Klasse c'!B20,'Klasse d'!B20,'Klasse e'!B20,'Klasse f'!B20,'Klasse g'!B20,'Klasse h'!B20)</f>
        <v>0</v>
      </c>
      <c r="C23" s="139"/>
      <c r="D23" s="39">
        <f>SUM('Klasse a'!D20,'Klasse b'!D20,'Klasse c'!D20,'Klasse d'!D20,'Klasse e'!D20,'Klasse f'!D20,'Klasse g'!D20,'Klasse h'!D20)</f>
        <v>0</v>
      </c>
      <c r="E23" s="139"/>
      <c r="F23" s="39">
        <f>SUM('Klasse a'!F20,'Klasse b'!F20,'Klasse c'!F20,'Klasse d'!F20,'Klasse e'!F20,'Klasse f'!F20,'Klasse g'!F20,'Klasse h'!F20)</f>
        <v>0</v>
      </c>
      <c r="G23" s="141"/>
      <c r="H23" s="143"/>
      <c r="I23" s="232"/>
      <c r="J23" s="232"/>
      <c r="K23" s="245"/>
      <c r="L23" s="233">
        <f>SUM('Klasse a'!I20,'Klasse b'!I20,'Klasse c'!I20,'Klasse d'!I20,'Klasse e'!I20,'Klasse f'!I20,'Klasse g'!I20,'Klasse h'!I20)</f>
        <v>0</v>
      </c>
      <c r="N23" s="233">
        <f t="shared" si="0"/>
        <v>0</v>
      </c>
    </row>
    <row r="24" spans="1:18" ht="16" thickBot="1" x14ac:dyDescent="0.4">
      <c r="A24" s="179">
        <v>17</v>
      </c>
      <c r="B24" s="125">
        <f>SUM('Klasse a'!B21,'Klasse b'!B21,'Klasse c'!B21,'Klasse d'!B21,'Klasse e'!B21,'Klasse f'!B21,'Klasse g'!B21,'Klasse h'!B21)</f>
        <v>0</v>
      </c>
      <c r="C24" s="139"/>
      <c r="D24" s="126">
        <f>SUM('Klasse a'!D21,'Klasse b'!D21,'Klasse c'!D21,'Klasse d'!D21,'Klasse e'!D21,'Klasse f'!D21,'Klasse g'!D21,'Klasse h'!D21)</f>
        <v>0</v>
      </c>
      <c r="E24" s="139"/>
      <c r="F24" s="126">
        <f>SUM('Klasse a'!F21,'Klasse b'!F21,'Klasse c'!F21,'Klasse d'!F21,'Klasse e'!F21,'Klasse f'!F21,'Klasse g'!F21,'Klasse h'!F21)</f>
        <v>0</v>
      </c>
      <c r="G24" s="141"/>
      <c r="H24" s="144"/>
      <c r="I24" s="231"/>
      <c r="J24" s="231"/>
      <c r="K24" s="242"/>
      <c r="L24" s="233">
        <f>SUM('Klasse a'!I21,'Klasse b'!I21,'Klasse c'!I21,'Klasse d'!I21,'Klasse e'!I21,'Klasse f'!I21,'Klasse g'!I21,'Klasse h'!I21)</f>
        <v>0</v>
      </c>
      <c r="N24" s="233">
        <f t="shared" si="0"/>
        <v>0</v>
      </c>
    </row>
    <row r="25" spans="1:18" ht="16" thickBot="1" x14ac:dyDescent="0.4">
      <c r="A25" s="175">
        <v>18</v>
      </c>
      <c r="B25" s="108">
        <f>SUM('Klasse a'!B22,'Klasse b'!B22,'Klasse c'!B22,'Klasse d'!B22,'Klasse e'!B22,'Klasse f'!B22,'Klasse g'!B22,'Klasse h'!B22)</f>
        <v>0</v>
      </c>
      <c r="C25" s="139"/>
      <c r="D25" s="39">
        <f>SUM('Klasse a'!D22,'Klasse b'!D22,'Klasse c'!D22,'Klasse d'!D22,'Klasse e'!D22,'Klasse f'!D22,'Klasse g'!D22,'Klasse h'!D22)</f>
        <v>0</v>
      </c>
      <c r="E25" s="139"/>
      <c r="F25" s="39">
        <f>SUM('Klasse a'!F22,'Klasse b'!F22,'Klasse c'!F22,'Klasse d'!F22,'Klasse e'!F22,'Klasse f'!F22,'Klasse g'!F22,'Klasse h'!F22)</f>
        <v>0</v>
      </c>
      <c r="G25" s="141"/>
      <c r="H25" s="124">
        <f>SUM('Klasse a'!H22,'Klasse b'!H22,'Klasse c'!H22,'Klasse d'!H22,'Klasse e'!H22,'Klasse f'!H22,'Klasse g'!H22,'Klasse h'!H22)</f>
        <v>0</v>
      </c>
      <c r="I25" s="231"/>
      <c r="J25" s="231"/>
      <c r="K25" s="242"/>
      <c r="L25" s="233">
        <f>SUM('Klasse a'!I22,'Klasse b'!I22,'Klasse c'!I22,'Klasse d'!I22,'Klasse e'!I22,'Klasse f'!I22,'Klasse g'!I22,'Klasse h'!I22)</f>
        <v>0</v>
      </c>
      <c r="N25" s="233">
        <f t="shared" si="0"/>
        <v>0</v>
      </c>
    </row>
    <row r="26" spans="1:18" ht="16" thickBot="1" x14ac:dyDescent="0.4">
      <c r="A26" s="179">
        <v>19</v>
      </c>
      <c r="B26" s="125">
        <f>SUM('Klasse a'!B23,'Klasse b'!B23,'Klasse c'!B23,'Klasse d'!B23,'Klasse e'!B23,'Klasse f'!B23,'Klasse g'!B23,'Klasse h'!B23)</f>
        <v>0</v>
      </c>
      <c r="C26" s="139"/>
      <c r="D26" s="126">
        <f>SUM('Klasse a'!D23,'Klasse b'!D23,'Klasse c'!D23,'Klasse d'!D23,'Klasse e'!D23,'Klasse f'!D23,'Klasse g'!D23,'Klasse h'!D23)</f>
        <v>0</v>
      </c>
      <c r="E26" s="139"/>
      <c r="F26" s="126">
        <f>SUM('Klasse a'!F23,'Klasse b'!F23,'Klasse c'!F23,'Klasse d'!F23,'Klasse e'!F23,'Klasse f'!F23,'Klasse g'!F23,'Klasse h'!F23)</f>
        <v>0</v>
      </c>
      <c r="G26" s="141"/>
      <c r="H26" s="140"/>
      <c r="I26" s="231"/>
      <c r="J26" s="231"/>
      <c r="K26" s="242"/>
      <c r="L26" s="233">
        <f>SUM('Klasse a'!I23,'Klasse b'!I23,'Klasse c'!I23,'Klasse d'!I23,'Klasse e'!I23,'Klasse f'!I23,'Klasse g'!I23,'Klasse h'!I23)</f>
        <v>0</v>
      </c>
      <c r="N26" s="233">
        <f t="shared" si="0"/>
        <v>0</v>
      </c>
    </row>
    <row r="27" spans="1:18" ht="16" thickBot="1" x14ac:dyDescent="0.4">
      <c r="A27" s="175">
        <v>20</v>
      </c>
      <c r="B27" s="108">
        <f>SUM('Klasse a'!B24,'Klasse b'!B24,'Klasse c'!B24,'Klasse d'!B24,'Klasse e'!B24,'Klasse f'!B24,'Klasse g'!B24,'Klasse h'!B24)</f>
        <v>0</v>
      </c>
      <c r="C27" s="139"/>
      <c r="D27" s="39">
        <f>SUM('Klasse a'!D24,'Klasse b'!D24,'Klasse c'!D24,'Klasse d'!D24,'Klasse e'!D24,'Klasse f'!D24,'Klasse g'!D24,'Klasse h'!D24)</f>
        <v>0</v>
      </c>
      <c r="E27" s="139"/>
      <c r="F27" s="124">
        <f>SUM('Klasse a'!F24,'Klasse b'!F24,'Klasse c'!F24,'Klasse d'!F24,'Klasse e'!F24,'Klasse f'!F24,'Klasse g'!F24,'Klasse h'!F24)</f>
        <v>0</v>
      </c>
      <c r="G27" s="141"/>
      <c r="H27" s="124">
        <f>SUM('Klasse a'!H24,'Klasse b'!H24,'Klasse c'!H24,'Klasse d'!H24,'Klasse e'!H24,'Klasse f'!H24,'Klasse g'!H24,'Klasse h'!H24)</f>
        <v>0</v>
      </c>
      <c r="I27" s="231"/>
      <c r="J27" s="231"/>
      <c r="K27" s="242"/>
      <c r="L27" s="233">
        <f>SUM('Klasse a'!I24,'Klasse b'!I24,'Klasse c'!I24,'Klasse d'!I24,'Klasse e'!I24,'Klasse f'!I24,'Klasse g'!I24,'Klasse h'!I24)</f>
        <v>0</v>
      </c>
      <c r="N27" s="233">
        <f t="shared" si="0"/>
        <v>0</v>
      </c>
    </row>
    <row r="28" spans="1:18" ht="16" thickBot="1" x14ac:dyDescent="0.4">
      <c r="A28" s="172"/>
      <c r="B28" s="231"/>
      <c r="C28" s="231"/>
      <c r="D28" s="231"/>
      <c r="E28" s="231"/>
      <c r="F28" s="231"/>
      <c r="G28" s="231"/>
      <c r="H28" s="231"/>
      <c r="I28" s="231"/>
      <c r="J28" s="231"/>
      <c r="K28" s="242"/>
      <c r="L28" s="230"/>
    </row>
    <row r="29" spans="1:18" ht="16" thickBot="1" x14ac:dyDescent="0.4">
      <c r="A29" s="180" t="s">
        <v>22</v>
      </c>
      <c r="B29" s="38" t="s">
        <v>23</v>
      </c>
      <c r="C29" s="231"/>
      <c r="D29" s="231"/>
      <c r="E29" s="231"/>
      <c r="F29" s="231"/>
      <c r="G29" s="231"/>
      <c r="H29" s="231"/>
      <c r="I29" s="231"/>
      <c r="J29" s="231"/>
      <c r="K29" s="242"/>
      <c r="L29" s="230"/>
    </row>
    <row r="30" spans="1:18" ht="16" thickBot="1" x14ac:dyDescent="0.4">
      <c r="A30" s="181">
        <v>1</v>
      </c>
      <c r="B30" s="34">
        <f>SUM('Klasse a'!B28,'Klasse b'!B28,'Klasse c'!B28,'Klasse d'!B28,'Klasse e'!B28,'Klasse f'!B28,'Klasse g'!B28,'Klasse h'!B28)</f>
        <v>0</v>
      </c>
      <c r="C30" s="231"/>
      <c r="D30" s="231"/>
      <c r="E30" s="231"/>
      <c r="F30" s="231"/>
      <c r="G30" s="231"/>
      <c r="H30" s="231"/>
      <c r="I30" s="231"/>
      <c r="J30" s="231"/>
      <c r="K30" s="242"/>
      <c r="L30" s="230"/>
    </row>
    <row r="31" spans="1:18" ht="16" thickBot="1" x14ac:dyDescent="0.4">
      <c r="A31" s="182">
        <v>2</v>
      </c>
      <c r="B31" s="35">
        <f>SUM('Klasse a'!B29,'Klasse b'!B29,'Klasse c'!B29,'Klasse d'!B29,'Klasse e'!B29,'Klasse f'!B29,'Klasse g'!B29,'Klasse h'!B29)</f>
        <v>0</v>
      </c>
      <c r="C31" s="231"/>
      <c r="D31" s="231"/>
      <c r="E31" s="231"/>
      <c r="F31" s="231"/>
      <c r="G31" s="231"/>
      <c r="H31" s="231"/>
      <c r="I31" s="231"/>
      <c r="J31" s="231"/>
      <c r="K31" s="242"/>
      <c r="L31" s="230"/>
    </row>
    <row r="32" spans="1:18" ht="16" thickBot="1" x14ac:dyDescent="0.4">
      <c r="A32" s="181">
        <v>3</v>
      </c>
      <c r="B32" s="34">
        <f>SUM('Klasse a'!B30,'Klasse b'!B30,'Klasse c'!B30,'Klasse d'!B30,'Klasse e'!B30,'Klasse f'!B30,'Klasse g'!B30,'Klasse h'!B30)</f>
        <v>0</v>
      </c>
      <c r="C32" s="231"/>
      <c r="D32" s="231"/>
      <c r="E32" s="231"/>
      <c r="F32" s="231"/>
      <c r="G32" s="231"/>
      <c r="H32" s="231"/>
      <c r="I32" s="231"/>
      <c r="J32" s="231"/>
      <c r="K32" s="242"/>
      <c r="L32" s="230"/>
    </row>
    <row r="33" spans="1:13" ht="16" thickBot="1" x14ac:dyDescent="0.4">
      <c r="A33" s="182">
        <v>4</v>
      </c>
      <c r="B33" s="35">
        <f>SUM('Klasse a'!B31,'Klasse b'!B31,'Klasse c'!B31,'Klasse d'!B31,'Klasse e'!B31,'Klasse f'!B31,'Klasse g'!B31,'Klasse h'!B31)</f>
        <v>0</v>
      </c>
      <c r="C33" s="231"/>
      <c r="D33" s="231"/>
      <c r="E33" s="231"/>
      <c r="F33" s="231"/>
      <c r="G33" s="231"/>
      <c r="H33" s="231"/>
      <c r="I33" s="231"/>
      <c r="J33" s="231"/>
      <c r="K33" s="242"/>
      <c r="L33" s="230"/>
    </row>
    <row r="34" spans="1:13" ht="16" thickBot="1" x14ac:dyDescent="0.4">
      <c r="A34" s="181">
        <v>5</v>
      </c>
      <c r="B34" s="34">
        <f>SUM('Klasse a'!B32,'Klasse b'!B32,'Klasse c'!B32,'Klasse d'!B32,'Klasse e'!B32,'Klasse f'!B32,'Klasse g'!B32,'Klasse h'!B32)</f>
        <v>0</v>
      </c>
      <c r="C34" s="231"/>
      <c r="D34" s="231"/>
      <c r="E34" s="231"/>
      <c r="F34" s="231"/>
      <c r="G34" s="231"/>
      <c r="H34" s="231"/>
      <c r="I34" s="231"/>
      <c r="J34" s="231"/>
      <c r="K34" s="242"/>
      <c r="L34" s="230"/>
    </row>
    <row r="35" spans="1:13" ht="16" thickBot="1" x14ac:dyDescent="0.4">
      <c r="A35" s="183">
        <v>6</v>
      </c>
      <c r="B35" s="35">
        <f>SUM('Klasse a'!B33,'Klasse b'!B33,'Klasse c'!B33,'Klasse d'!B33,'Klasse e'!B33,'Klasse f'!B33,'Klasse g'!B33,'Klasse h'!B33)</f>
        <v>0</v>
      </c>
      <c r="C35" s="231"/>
      <c r="D35" s="231"/>
      <c r="E35" s="231"/>
      <c r="F35" s="231"/>
      <c r="G35" s="231"/>
      <c r="H35" s="231"/>
      <c r="I35" s="231"/>
      <c r="J35" s="231"/>
      <c r="K35" s="242"/>
      <c r="L35" s="230"/>
      <c r="M35" s="114">
        <f>SUM(B30:B35)</f>
        <v>0</v>
      </c>
    </row>
    <row r="36" spans="1:13" ht="13" thickBot="1" x14ac:dyDescent="0.3">
      <c r="A36" s="171"/>
      <c r="B36" s="230"/>
      <c r="C36" s="230"/>
      <c r="D36" s="230"/>
      <c r="E36" s="230"/>
      <c r="F36" s="230"/>
      <c r="G36" s="230"/>
      <c r="H36" s="230"/>
      <c r="I36" s="230"/>
      <c r="J36" s="230"/>
      <c r="K36" s="170"/>
      <c r="L36" s="230"/>
    </row>
    <row r="37" spans="1:13" ht="16" thickTop="1" x14ac:dyDescent="0.25">
      <c r="A37" s="201" t="s">
        <v>94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46"/>
      <c r="L37" s="230"/>
    </row>
    <row r="38" spans="1:13" ht="15.5" x14ac:dyDescent="0.25">
      <c r="A38" s="203" t="s">
        <v>74</v>
      </c>
      <c r="B38" s="234"/>
      <c r="C38" s="234"/>
      <c r="D38" s="234"/>
      <c r="E38" s="234"/>
      <c r="F38" s="234"/>
      <c r="G38" s="234"/>
      <c r="H38" s="234"/>
      <c r="I38" s="234"/>
      <c r="J38" s="234"/>
      <c r="K38" s="247"/>
      <c r="L38" s="230"/>
    </row>
    <row r="39" spans="1:13" ht="15.5" x14ac:dyDescent="0.25">
      <c r="A39" s="184"/>
      <c r="B39" s="235"/>
      <c r="C39" s="235"/>
      <c r="D39" s="235"/>
      <c r="E39" s="235"/>
      <c r="F39" s="235"/>
      <c r="G39" s="235"/>
      <c r="H39" s="235"/>
      <c r="I39" s="235"/>
      <c r="J39" s="235"/>
      <c r="K39" s="248"/>
      <c r="L39" s="230"/>
    </row>
    <row r="40" spans="1:13" ht="15.5" x14ac:dyDescent="0.25">
      <c r="A40" s="189" t="s">
        <v>75</v>
      </c>
      <c r="B40" s="249"/>
      <c r="C40" s="249"/>
      <c r="D40" s="249"/>
      <c r="E40" s="249"/>
      <c r="F40" s="249"/>
      <c r="G40" s="249"/>
      <c r="H40" s="249"/>
      <c r="I40" s="250"/>
      <c r="J40" s="250"/>
      <c r="K40" s="251"/>
      <c r="L40" s="230"/>
    </row>
    <row r="41" spans="1:13" ht="15.5" x14ac:dyDescent="0.25">
      <c r="A41" s="189"/>
      <c r="B41" s="249"/>
      <c r="C41" s="249"/>
      <c r="D41" s="249"/>
      <c r="E41" s="249"/>
      <c r="F41" s="249"/>
      <c r="G41" s="249"/>
      <c r="H41" s="249"/>
      <c r="I41" s="236"/>
      <c r="J41" s="236"/>
      <c r="K41" s="252"/>
      <c r="L41" s="230"/>
    </row>
    <row r="42" spans="1:13" ht="15.5" x14ac:dyDescent="0.25">
      <c r="A42" s="189" t="s">
        <v>76</v>
      </c>
      <c r="B42" s="249"/>
      <c r="C42" s="249"/>
      <c r="D42" s="249"/>
      <c r="E42" s="249"/>
      <c r="F42" s="249"/>
      <c r="G42" s="249"/>
      <c r="H42" s="249"/>
      <c r="I42" s="250"/>
      <c r="J42" s="250"/>
      <c r="K42" s="251"/>
      <c r="L42" s="230"/>
    </row>
    <row r="43" spans="1:13" ht="15.5" x14ac:dyDescent="0.25">
      <c r="A43" s="189"/>
      <c r="B43" s="249"/>
      <c r="C43" s="249"/>
      <c r="D43" s="249"/>
      <c r="E43" s="249"/>
      <c r="F43" s="249"/>
      <c r="G43" s="249"/>
      <c r="H43" s="249"/>
      <c r="I43" s="236"/>
      <c r="J43" s="236"/>
      <c r="K43" s="252"/>
      <c r="L43" s="230"/>
    </row>
    <row r="44" spans="1:13" ht="15.5" x14ac:dyDescent="0.25">
      <c r="A44" s="189" t="s">
        <v>88</v>
      </c>
      <c r="B44" s="249"/>
      <c r="C44" s="249"/>
      <c r="D44" s="249"/>
      <c r="E44" s="249"/>
      <c r="F44" s="249"/>
      <c r="G44" s="249"/>
      <c r="H44" s="249"/>
      <c r="I44" s="250"/>
      <c r="J44" s="250"/>
      <c r="K44" s="251"/>
      <c r="L44" s="230"/>
    </row>
    <row r="45" spans="1:13" ht="15.5" x14ac:dyDescent="0.25">
      <c r="A45" s="189"/>
      <c r="B45" s="249"/>
      <c r="C45" s="249"/>
      <c r="D45" s="249"/>
      <c r="E45" s="249"/>
      <c r="F45" s="249"/>
      <c r="G45" s="249"/>
      <c r="H45" s="249"/>
      <c r="I45" s="236"/>
      <c r="J45" s="236"/>
      <c r="K45" s="252"/>
      <c r="L45" s="230"/>
    </row>
    <row r="46" spans="1:13" ht="15.5" x14ac:dyDescent="0.25">
      <c r="A46" s="189" t="s">
        <v>89</v>
      </c>
      <c r="B46" s="249"/>
      <c r="C46" s="249"/>
      <c r="D46" s="249"/>
      <c r="E46" s="249"/>
      <c r="F46" s="249"/>
      <c r="G46" s="249"/>
      <c r="H46" s="249"/>
      <c r="I46" s="250"/>
      <c r="J46" s="250"/>
      <c r="K46" s="251"/>
      <c r="L46" s="230"/>
    </row>
    <row r="47" spans="1:13" ht="15.5" x14ac:dyDescent="0.25">
      <c r="A47" s="189"/>
      <c r="B47" s="249"/>
      <c r="C47" s="249"/>
      <c r="D47" s="249"/>
      <c r="E47" s="249"/>
      <c r="F47" s="249"/>
      <c r="G47" s="249"/>
      <c r="H47" s="249"/>
      <c r="I47" s="236"/>
      <c r="J47" s="236"/>
      <c r="K47" s="252"/>
      <c r="L47" s="230"/>
    </row>
    <row r="48" spans="1:13" ht="15.5" x14ac:dyDescent="0.25">
      <c r="A48" s="189" t="s">
        <v>90</v>
      </c>
      <c r="B48" s="249"/>
      <c r="C48" s="249"/>
      <c r="D48" s="249"/>
      <c r="E48" s="249"/>
      <c r="F48" s="249"/>
      <c r="G48" s="249"/>
      <c r="H48" s="249"/>
      <c r="I48" s="250"/>
      <c r="J48" s="250"/>
      <c r="K48" s="251"/>
      <c r="L48" s="230"/>
    </row>
    <row r="49" spans="1:12" ht="15.5" x14ac:dyDescent="0.25">
      <c r="A49" s="189"/>
      <c r="B49" s="249"/>
      <c r="C49" s="249"/>
      <c r="D49" s="249"/>
      <c r="E49" s="249"/>
      <c r="F49" s="249"/>
      <c r="G49" s="249"/>
      <c r="H49" s="249"/>
      <c r="I49" s="236"/>
      <c r="J49" s="236"/>
      <c r="K49" s="252"/>
      <c r="L49" s="230"/>
    </row>
    <row r="50" spans="1:12" ht="15.5" x14ac:dyDescent="0.25">
      <c r="A50" s="189" t="s">
        <v>91</v>
      </c>
      <c r="B50" s="249"/>
      <c r="C50" s="249"/>
      <c r="D50" s="249"/>
      <c r="E50" s="249"/>
      <c r="F50" s="249"/>
      <c r="G50" s="249"/>
      <c r="H50" s="249"/>
      <c r="I50" s="250"/>
      <c r="J50" s="250"/>
      <c r="K50" s="251"/>
      <c r="L50" s="230"/>
    </row>
    <row r="51" spans="1:12" ht="15.5" x14ac:dyDescent="0.25">
      <c r="A51" s="189"/>
      <c r="B51" s="249"/>
      <c r="C51" s="249"/>
      <c r="D51" s="249"/>
      <c r="E51" s="249"/>
      <c r="F51" s="249"/>
      <c r="G51" s="249"/>
      <c r="H51" s="249"/>
      <c r="I51" s="236"/>
      <c r="J51" s="236"/>
      <c r="K51" s="252"/>
      <c r="L51" s="230"/>
    </row>
    <row r="52" spans="1:12" ht="15.5" x14ac:dyDescent="0.25">
      <c r="A52" s="189" t="s">
        <v>92</v>
      </c>
      <c r="B52" s="249"/>
      <c r="C52" s="249"/>
      <c r="D52" s="249"/>
      <c r="E52" s="249"/>
      <c r="F52" s="249"/>
      <c r="G52" s="249"/>
      <c r="H52" s="249"/>
      <c r="I52" s="250"/>
      <c r="J52" s="250"/>
      <c r="K52" s="251"/>
      <c r="L52" s="230"/>
    </row>
    <row r="53" spans="1:12" ht="15.5" x14ac:dyDescent="0.25">
      <c r="A53" s="189"/>
      <c r="B53" s="249"/>
      <c r="C53" s="249"/>
      <c r="D53" s="249"/>
      <c r="E53" s="249"/>
      <c r="F53" s="249"/>
      <c r="G53" s="249"/>
      <c r="H53" s="249"/>
      <c r="I53" s="236"/>
      <c r="J53" s="236"/>
      <c r="K53" s="252"/>
      <c r="L53" s="230"/>
    </row>
    <row r="54" spans="1:12" ht="15.5" x14ac:dyDescent="0.25">
      <c r="A54" s="189" t="s">
        <v>93</v>
      </c>
      <c r="B54" s="249"/>
      <c r="C54" s="249"/>
      <c r="D54" s="249"/>
      <c r="E54" s="249"/>
      <c r="F54" s="249"/>
      <c r="G54" s="249"/>
      <c r="H54" s="249"/>
      <c r="I54" s="250"/>
      <c r="J54" s="250"/>
      <c r="K54" s="251"/>
      <c r="L54" s="230"/>
    </row>
    <row r="55" spans="1:12" ht="15.5" x14ac:dyDescent="0.25">
      <c r="A55" s="189"/>
      <c r="B55" s="249"/>
      <c r="C55" s="249"/>
      <c r="D55" s="249"/>
      <c r="E55" s="249"/>
      <c r="F55" s="249"/>
      <c r="G55" s="249"/>
      <c r="H55" s="249"/>
      <c r="I55" s="236"/>
      <c r="J55" s="236"/>
      <c r="K55" s="252"/>
      <c r="L55" s="230"/>
    </row>
    <row r="56" spans="1:12" ht="16" thickBot="1" x14ac:dyDescent="0.3">
      <c r="A56" s="185"/>
      <c r="B56" s="186"/>
      <c r="C56" s="186"/>
      <c r="D56" s="186"/>
      <c r="E56" s="186"/>
      <c r="F56" s="186"/>
      <c r="G56" s="186"/>
      <c r="H56" s="186"/>
      <c r="I56" s="187"/>
      <c r="J56" s="187"/>
      <c r="K56" s="253"/>
      <c r="L56" s="230"/>
    </row>
    <row r="57" spans="1:12" ht="13" thickTop="1" x14ac:dyDescent="0.25"/>
  </sheetData>
  <mergeCells count="25">
    <mergeCell ref="P7:R22"/>
    <mergeCell ref="P1:R4"/>
    <mergeCell ref="A37:K37"/>
    <mergeCell ref="A38:K38"/>
    <mergeCell ref="G3:J4"/>
    <mergeCell ref="A1:D1"/>
    <mergeCell ref="E1:F1"/>
    <mergeCell ref="A3:B3"/>
    <mergeCell ref="A4:C4"/>
    <mergeCell ref="I48:J48"/>
    <mergeCell ref="I54:J54"/>
    <mergeCell ref="A54:H55"/>
    <mergeCell ref="I50:J50"/>
    <mergeCell ref="I52:J52"/>
    <mergeCell ref="A48:H49"/>
    <mergeCell ref="A50:H51"/>
    <mergeCell ref="A52:H53"/>
    <mergeCell ref="A40:H41"/>
    <mergeCell ref="A42:H43"/>
    <mergeCell ref="A44:H45"/>
    <mergeCell ref="A46:H47"/>
    <mergeCell ref="I40:J40"/>
    <mergeCell ref="I42:J42"/>
    <mergeCell ref="I44:J44"/>
    <mergeCell ref="I46:J46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intern!$W$5:$W$8</xm:f>
          </x14:formula1>
          <xm:sqref>I40:J40</xm:sqref>
        </x14:dataValidation>
        <x14:dataValidation type="list" allowBlank="1" showInputMessage="1" showErrorMessage="1" xr:uid="{00000000-0002-0000-0000-000001000000}">
          <x14:formula1>
            <xm:f>intern!$X$5:$X$7</xm:f>
          </x14:formula1>
          <xm:sqref>I42:J42</xm:sqref>
        </x14:dataValidation>
        <x14:dataValidation type="list" allowBlank="1" showInputMessage="1" showErrorMessage="1" xr:uid="{00000000-0002-0000-0000-000002000000}">
          <x14:formula1>
            <xm:f>intern!$Y$5:$Y$9</xm:f>
          </x14:formula1>
          <xm:sqref>I44:J44 I46:J46 I48:J48 I50:J50 I52:J52</xm:sqref>
        </x14:dataValidation>
        <x14:dataValidation type="list" allowBlank="1" showInputMessage="1" showErrorMessage="1" xr:uid="{00000000-0002-0000-0000-000003000000}">
          <x14:formula1>
            <xm:f>intern!$Z$5:$Z$8</xm:f>
          </x14:formula1>
          <xm:sqref>I54:J54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4"/>
  <sheetViews>
    <sheetView workbookViewId="0">
      <selection sqref="A1:C1"/>
    </sheetView>
  </sheetViews>
  <sheetFormatPr baseColWidth="10" defaultRowHeight="12.5" x14ac:dyDescent="0.25"/>
  <sheetData>
    <row r="1" spans="1:11" ht="14" x14ac:dyDescent="0.3">
      <c r="A1" s="226" t="s">
        <v>71</v>
      </c>
      <c r="B1" s="227"/>
      <c r="C1" s="227"/>
      <c r="D1" s="227" t="s">
        <v>16</v>
      </c>
      <c r="E1" s="227"/>
      <c r="F1" s="12" t="s">
        <v>17</v>
      </c>
      <c r="G1" s="12" t="s">
        <v>54</v>
      </c>
      <c r="H1" s="228" t="s">
        <v>34</v>
      </c>
      <c r="I1" s="228"/>
      <c r="J1" s="228"/>
      <c r="K1" s="24"/>
    </row>
    <row r="2" spans="1:11" ht="14" x14ac:dyDescent="0.3">
      <c r="A2" s="75"/>
      <c r="B2" s="75"/>
      <c r="C2" s="75"/>
      <c r="D2" s="75"/>
      <c r="E2" s="75"/>
      <c r="F2" s="75"/>
      <c r="G2" s="75"/>
      <c r="H2" s="228"/>
      <c r="I2" s="228"/>
      <c r="J2" s="228"/>
      <c r="K2" s="24"/>
    </row>
    <row r="3" spans="1:11" ht="13" thickBot="1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4.5" thickBot="1" x14ac:dyDescent="0.3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1" ht="14.5" thickBot="1" x14ac:dyDescent="0.3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1" ht="13" thickBot="1" x14ac:dyDescent="0.3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1" ht="13" thickBot="1" x14ac:dyDescent="0.3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1" ht="13" thickBot="1" x14ac:dyDescent="0.3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1" ht="13" thickBot="1" x14ac:dyDescent="0.3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1" ht="13" thickBot="1" x14ac:dyDescent="0.3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1" ht="13" thickBot="1" x14ac:dyDescent="0.3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1" ht="13" thickBot="1" x14ac:dyDescent="0.3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1" ht="13" thickBot="1" x14ac:dyDescent="0.3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1" ht="13" thickBot="1" x14ac:dyDescent="0.3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1" ht="13" thickBot="1" x14ac:dyDescent="0.3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1" ht="13" thickBot="1" x14ac:dyDescent="0.3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1" ht="13" thickBot="1" x14ac:dyDescent="0.3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1" ht="13" thickBot="1" x14ac:dyDescent="0.3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1" ht="13" thickBot="1" x14ac:dyDescent="0.3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1" ht="13" thickBot="1" x14ac:dyDescent="0.3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1" ht="13" thickBot="1" x14ac:dyDescent="0.3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1" ht="13" thickBot="1" x14ac:dyDescent="0.3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1" ht="13" thickBot="1" x14ac:dyDescent="0.3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1" ht="13" thickBot="1" x14ac:dyDescent="0.3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1" x14ac:dyDescent="0.25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3" thickBot="1" x14ac:dyDescent="0.3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3" thickBot="1" x14ac:dyDescent="0.3">
      <c r="A27" s="7" t="s">
        <v>22</v>
      </c>
      <c r="B27" s="31"/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13" thickBot="1" x14ac:dyDescent="0.3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13" thickBot="1" x14ac:dyDescent="0.3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3" thickBot="1" x14ac:dyDescent="0.3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3" thickBot="1" x14ac:dyDescent="0.3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13" thickBot="1" x14ac:dyDescent="0.3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13" thickBot="1" x14ac:dyDescent="0.3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</row>
    <row r="34" spans="1:11" ht="13" thickBot="1" x14ac:dyDescent="0.3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workbookViewId="0">
      <selection sqref="A1:C1"/>
    </sheetView>
  </sheetViews>
  <sheetFormatPr baseColWidth="10" defaultRowHeight="12.5" x14ac:dyDescent="0.25"/>
  <sheetData>
    <row r="1" spans="1:11" ht="14" x14ac:dyDescent="0.3">
      <c r="A1" s="226" t="s">
        <v>71</v>
      </c>
      <c r="B1" s="227"/>
      <c r="C1" s="227"/>
      <c r="D1" s="227" t="s">
        <v>16</v>
      </c>
      <c r="E1" s="227"/>
      <c r="F1" s="12" t="s">
        <v>17</v>
      </c>
      <c r="G1" s="12" t="s">
        <v>55</v>
      </c>
      <c r="H1" s="228" t="s">
        <v>34</v>
      </c>
      <c r="I1" s="228"/>
      <c r="J1" s="228"/>
      <c r="K1" s="24"/>
    </row>
    <row r="2" spans="1:11" x14ac:dyDescent="0.25">
      <c r="A2" s="22"/>
      <c r="B2" s="22"/>
      <c r="C2" s="22"/>
      <c r="D2" s="22"/>
      <c r="E2" s="22"/>
      <c r="F2" s="22"/>
      <c r="G2" s="22"/>
      <c r="H2" s="228"/>
      <c r="I2" s="228"/>
      <c r="J2" s="228"/>
      <c r="K2" s="22"/>
    </row>
    <row r="3" spans="1:11" ht="13" thickBot="1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4.5" thickBot="1" x14ac:dyDescent="0.3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1" ht="14.5" thickBot="1" x14ac:dyDescent="0.3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1" ht="13" thickBot="1" x14ac:dyDescent="0.3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1" ht="13" thickBot="1" x14ac:dyDescent="0.3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1" ht="13" thickBot="1" x14ac:dyDescent="0.3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1" ht="13" thickBot="1" x14ac:dyDescent="0.3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1" ht="13" thickBot="1" x14ac:dyDescent="0.3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1" ht="13" thickBot="1" x14ac:dyDescent="0.3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1" ht="13" thickBot="1" x14ac:dyDescent="0.3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1" ht="13" thickBot="1" x14ac:dyDescent="0.3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1" ht="13" thickBot="1" x14ac:dyDescent="0.3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1" ht="13" thickBot="1" x14ac:dyDescent="0.3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1" ht="13" thickBot="1" x14ac:dyDescent="0.3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1" ht="13" thickBot="1" x14ac:dyDescent="0.3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1" ht="13" thickBot="1" x14ac:dyDescent="0.3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1" ht="13" thickBot="1" x14ac:dyDescent="0.3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1" ht="13" thickBot="1" x14ac:dyDescent="0.3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1" ht="13" thickBot="1" x14ac:dyDescent="0.3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1" ht="13" thickBot="1" x14ac:dyDescent="0.3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1" ht="13" thickBot="1" x14ac:dyDescent="0.3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1" ht="13" thickBot="1" x14ac:dyDescent="0.3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1" x14ac:dyDescent="0.25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3" thickBot="1" x14ac:dyDescent="0.3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3" thickBot="1" x14ac:dyDescent="0.3">
      <c r="A27" s="7" t="s">
        <v>22</v>
      </c>
      <c r="B27" s="31"/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13" thickBot="1" x14ac:dyDescent="0.3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13" thickBot="1" x14ac:dyDescent="0.3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3" thickBot="1" x14ac:dyDescent="0.3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3" thickBot="1" x14ac:dyDescent="0.3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13" thickBot="1" x14ac:dyDescent="0.3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13" thickBot="1" x14ac:dyDescent="0.3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</row>
    <row r="34" spans="1:11" ht="13" thickBot="1" x14ac:dyDescent="0.3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4"/>
  <sheetViews>
    <sheetView workbookViewId="0">
      <selection sqref="A1:C1"/>
    </sheetView>
  </sheetViews>
  <sheetFormatPr baseColWidth="10" defaultRowHeight="12.5" x14ac:dyDescent="0.25"/>
  <sheetData>
    <row r="1" spans="1:11" ht="14" x14ac:dyDescent="0.3">
      <c r="A1" s="226" t="s">
        <v>71</v>
      </c>
      <c r="B1" s="227"/>
      <c r="C1" s="227"/>
      <c r="D1" s="227" t="s">
        <v>16</v>
      </c>
      <c r="E1" s="227"/>
      <c r="F1" s="12" t="s">
        <v>17</v>
      </c>
      <c r="G1" s="12" t="s">
        <v>56</v>
      </c>
      <c r="H1" s="228" t="s">
        <v>34</v>
      </c>
      <c r="I1" s="228"/>
      <c r="J1" s="228"/>
      <c r="K1" s="24"/>
    </row>
    <row r="2" spans="1:11" x14ac:dyDescent="0.25">
      <c r="A2" s="22"/>
      <c r="B2" s="22"/>
      <c r="C2" s="22"/>
      <c r="D2" s="22"/>
      <c r="E2" s="22"/>
      <c r="F2" s="22"/>
      <c r="G2" s="22"/>
      <c r="H2" s="228"/>
      <c r="I2" s="228"/>
      <c r="J2" s="228"/>
      <c r="K2" s="22"/>
    </row>
    <row r="3" spans="1:11" ht="13" thickBot="1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4.5" thickBot="1" x14ac:dyDescent="0.3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1" ht="14.5" thickBot="1" x14ac:dyDescent="0.3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1" ht="13" thickBot="1" x14ac:dyDescent="0.3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1" ht="13" thickBot="1" x14ac:dyDescent="0.3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1" ht="13" thickBot="1" x14ac:dyDescent="0.3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1" ht="13" thickBot="1" x14ac:dyDescent="0.3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1" ht="13" thickBot="1" x14ac:dyDescent="0.3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1" ht="13" thickBot="1" x14ac:dyDescent="0.3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1" ht="13" thickBot="1" x14ac:dyDescent="0.3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1" ht="13" thickBot="1" x14ac:dyDescent="0.3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1" ht="13" thickBot="1" x14ac:dyDescent="0.3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1" ht="13" thickBot="1" x14ac:dyDescent="0.3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1" ht="13" thickBot="1" x14ac:dyDescent="0.3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1" ht="13" thickBot="1" x14ac:dyDescent="0.3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1" ht="13" thickBot="1" x14ac:dyDescent="0.3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1" ht="13" thickBot="1" x14ac:dyDescent="0.3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1" ht="13" thickBot="1" x14ac:dyDescent="0.3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1" ht="13" thickBot="1" x14ac:dyDescent="0.3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1" ht="13" thickBot="1" x14ac:dyDescent="0.3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1" ht="13" thickBot="1" x14ac:dyDescent="0.3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1" ht="13" thickBot="1" x14ac:dyDescent="0.3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1" x14ac:dyDescent="0.25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3" thickBot="1" x14ac:dyDescent="0.3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3" thickBot="1" x14ac:dyDescent="0.3">
      <c r="A27" s="7" t="s">
        <v>22</v>
      </c>
      <c r="B27" s="31"/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13" thickBot="1" x14ac:dyDescent="0.3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13" thickBot="1" x14ac:dyDescent="0.3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3" thickBot="1" x14ac:dyDescent="0.3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3" thickBot="1" x14ac:dyDescent="0.3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13" thickBot="1" x14ac:dyDescent="0.3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13" thickBot="1" x14ac:dyDescent="0.3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</row>
    <row r="34" spans="1:11" ht="13" thickBot="1" x14ac:dyDescent="0.3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4"/>
  <sheetViews>
    <sheetView workbookViewId="0">
      <selection sqref="A1:C1"/>
    </sheetView>
  </sheetViews>
  <sheetFormatPr baseColWidth="10" defaultRowHeight="12.5" x14ac:dyDescent="0.25"/>
  <sheetData>
    <row r="1" spans="1:11" ht="14" x14ac:dyDescent="0.3">
      <c r="A1" s="226" t="s">
        <v>71</v>
      </c>
      <c r="B1" s="227"/>
      <c r="C1" s="227"/>
      <c r="D1" s="227" t="s">
        <v>16</v>
      </c>
      <c r="E1" s="227"/>
      <c r="F1" s="12" t="s">
        <v>17</v>
      </c>
      <c r="G1" s="12" t="s">
        <v>57</v>
      </c>
      <c r="H1" s="228" t="s">
        <v>34</v>
      </c>
      <c r="I1" s="228"/>
      <c r="J1" s="228"/>
      <c r="K1" s="24"/>
    </row>
    <row r="2" spans="1:11" x14ac:dyDescent="0.25">
      <c r="A2" s="22"/>
      <c r="B2" s="22"/>
      <c r="C2" s="22"/>
      <c r="D2" s="22"/>
      <c r="E2" s="22"/>
      <c r="F2" s="22"/>
      <c r="G2" s="22"/>
      <c r="H2" s="228"/>
      <c r="I2" s="228"/>
      <c r="J2" s="228"/>
      <c r="K2" s="22"/>
    </row>
    <row r="3" spans="1:11" ht="13" thickBot="1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4.5" thickBot="1" x14ac:dyDescent="0.3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1" ht="14.5" thickBot="1" x14ac:dyDescent="0.3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1" ht="13" thickBot="1" x14ac:dyDescent="0.3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1" ht="13" thickBot="1" x14ac:dyDescent="0.3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1" ht="13" thickBot="1" x14ac:dyDescent="0.3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1" ht="13" thickBot="1" x14ac:dyDescent="0.3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1" ht="13" thickBot="1" x14ac:dyDescent="0.3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1" ht="13" thickBot="1" x14ac:dyDescent="0.3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1" ht="13" thickBot="1" x14ac:dyDescent="0.3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1" ht="13" thickBot="1" x14ac:dyDescent="0.3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1" ht="13" thickBot="1" x14ac:dyDescent="0.3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1" ht="13" thickBot="1" x14ac:dyDescent="0.3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1" ht="13" thickBot="1" x14ac:dyDescent="0.3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1" ht="13" thickBot="1" x14ac:dyDescent="0.3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1" ht="13" thickBot="1" x14ac:dyDescent="0.3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1" ht="13" thickBot="1" x14ac:dyDescent="0.3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1" ht="13" thickBot="1" x14ac:dyDescent="0.3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1" ht="13" thickBot="1" x14ac:dyDescent="0.3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1" ht="13" thickBot="1" x14ac:dyDescent="0.3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1" ht="13" thickBot="1" x14ac:dyDescent="0.3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1" ht="13" thickBot="1" x14ac:dyDescent="0.3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1" x14ac:dyDescent="0.25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3" thickBot="1" x14ac:dyDescent="0.3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3" thickBot="1" x14ac:dyDescent="0.3">
      <c r="A27" s="7" t="s">
        <v>22</v>
      </c>
      <c r="B27" s="31"/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13" thickBot="1" x14ac:dyDescent="0.3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13" thickBot="1" x14ac:dyDescent="0.3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3" thickBot="1" x14ac:dyDescent="0.3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3" thickBot="1" x14ac:dyDescent="0.3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13" thickBot="1" x14ac:dyDescent="0.3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13" thickBot="1" x14ac:dyDescent="0.3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</row>
    <row r="34" spans="1:11" ht="13" thickBot="1" x14ac:dyDescent="0.3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Z9"/>
  <sheetViews>
    <sheetView workbookViewId="0">
      <selection activeCell="A2" sqref="A2:Q2"/>
    </sheetView>
  </sheetViews>
  <sheetFormatPr baseColWidth="10" defaultRowHeight="12.5" x14ac:dyDescent="0.25"/>
  <cols>
    <col min="1" max="1" width="14.54296875" bestFit="1" customWidth="1"/>
    <col min="2" max="16" width="4.54296875" customWidth="1"/>
    <col min="17" max="17" width="4.90625" customWidth="1"/>
    <col min="18" max="19" width="8.08984375" customWidth="1"/>
    <col min="20" max="20" width="8.90625" customWidth="1"/>
    <col min="21" max="21" width="9.453125" customWidth="1"/>
  </cols>
  <sheetData>
    <row r="2" spans="1:26" x14ac:dyDescent="0.25">
      <c r="A2" s="213" t="s">
        <v>20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</row>
    <row r="4" spans="1:26" x14ac:dyDescent="0.25">
      <c r="W4" s="167"/>
      <c r="X4" s="167"/>
      <c r="Y4" s="167"/>
      <c r="Z4" s="167"/>
    </row>
    <row r="5" spans="1:26" x14ac:dyDescent="0.25">
      <c r="A5" s="9" t="s">
        <v>6</v>
      </c>
      <c r="B5" s="98">
        <v>3</v>
      </c>
      <c r="C5" s="98">
        <v>3</v>
      </c>
      <c r="D5" s="98">
        <v>1</v>
      </c>
      <c r="E5" s="98">
        <v>3</v>
      </c>
      <c r="F5" s="98">
        <v>2</v>
      </c>
      <c r="G5" s="98">
        <v>2</v>
      </c>
      <c r="H5" s="98">
        <v>2</v>
      </c>
      <c r="I5" s="98">
        <v>2</v>
      </c>
      <c r="J5" s="98">
        <v>2</v>
      </c>
      <c r="K5" s="98">
        <v>2</v>
      </c>
      <c r="L5" s="98">
        <v>3</v>
      </c>
      <c r="M5" s="98">
        <v>2</v>
      </c>
      <c r="N5" s="98">
        <v>1</v>
      </c>
      <c r="O5" s="98">
        <v>2</v>
      </c>
      <c r="P5" s="98">
        <v>3</v>
      </c>
      <c r="Q5" s="98">
        <v>2</v>
      </c>
      <c r="R5" s="98">
        <v>2</v>
      </c>
      <c r="S5" s="98">
        <v>3</v>
      </c>
      <c r="T5" s="98">
        <v>2</v>
      </c>
      <c r="U5" s="98">
        <v>3</v>
      </c>
      <c r="W5" t="s">
        <v>77</v>
      </c>
      <c r="X5" t="s">
        <v>77</v>
      </c>
      <c r="Y5" t="s">
        <v>81</v>
      </c>
      <c r="Z5" t="s">
        <v>97</v>
      </c>
    </row>
    <row r="6" spans="1:26" ht="13" thickBot="1" x14ac:dyDescent="0.3">
      <c r="A6" s="10" t="s">
        <v>7</v>
      </c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1">
        <v>16</v>
      </c>
      <c r="R6" s="11">
        <v>17</v>
      </c>
      <c r="S6" s="11">
        <v>18</v>
      </c>
      <c r="T6" s="11">
        <v>19</v>
      </c>
      <c r="U6" s="11">
        <v>20</v>
      </c>
      <c r="W6" t="s">
        <v>78</v>
      </c>
      <c r="X6" t="s">
        <v>95</v>
      </c>
      <c r="Y6" t="s">
        <v>82</v>
      </c>
      <c r="Z6" t="s">
        <v>98</v>
      </c>
    </row>
    <row r="7" spans="1:26" x14ac:dyDescent="0.25">
      <c r="W7" t="s">
        <v>79</v>
      </c>
      <c r="X7" t="s">
        <v>96</v>
      </c>
      <c r="Y7" t="s">
        <v>83</v>
      </c>
      <c r="Z7" t="s">
        <v>86</v>
      </c>
    </row>
    <row r="8" spans="1:26" x14ac:dyDescent="0.25">
      <c r="W8" t="s">
        <v>80</v>
      </c>
      <c r="Y8" t="s">
        <v>84</v>
      </c>
      <c r="Z8" t="s">
        <v>87</v>
      </c>
    </row>
    <row r="9" spans="1:26" x14ac:dyDescent="0.25">
      <c r="Y9" t="s">
        <v>85</v>
      </c>
    </row>
  </sheetData>
  <mergeCells count="1">
    <mergeCell ref="A2:Q2"/>
  </mergeCells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23"/>
  <sheetViews>
    <sheetView zoomScaleNormal="100" workbookViewId="0">
      <selection sqref="A1:I1"/>
    </sheetView>
  </sheetViews>
  <sheetFormatPr baseColWidth="10" defaultRowHeight="12.5" x14ac:dyDescent="0.25"/>
  <cols>
    <col min="1" max="1" width="10.08984375" bestFit="1" customWidth="1"/>
    <col min="2" max="6" width="8.54296875" bestFit="1" customWidth="1"/>
    <col min="7" max="8" width="7" bestFit="1" customWidth="1"/>
    <col min="9" max="10" width="3" bestFit="1" customWidth="1"/>
    <col min="11" max="11" width="2.54296875" customWidth="1"/>
    <col min="12" max="12" width="3.08984375" customWidth="1"/>
    <col min="13" max="13" width="17.54296875" bestFit="1" customWidth="1"/>
    <col min="14" max="14" width="11.54296875" bestFit="1" customWidth="1"/>
    <col min="15" max="15" width="1.54296875" customWidth="1"/>
  </cols>
  <sheetData>
    <row r="1" spans="1:19" ht="17.5" x14ac:dyDescent="0.35">
      <c r="A1" s="211" t="s">
        <v>71</v>
      </c>
      <c r="B1" s="212"/>
      <c r="C1" s="212"/>
      <c r="D1" s="212"/>
      <c r="E1" s="212"/>
      <c r="F1" s="212"/>
      <c r="G1" s="212"/>
      <c r="H1" s="212"/>
      <c r="I1" s="212"/>
      <c r="K1" s="212" t="s">
        <v>29</v>
      </c>
      <c r="L1" s="212"/>
      <c r="M1" s="212"/>
    </row>
    <row r="2" spans="1:19" ht="13" thickBot="1" x14ac:dyDescent="0.3"/>
    <row r="3" spans="1:19" ht="13" x14ac:dyDescent="0.3">
      <c r="A3" s="42" t="s">
        <v>0</v>
      </c>
      <c r="B3" s="43">
        <f>intern!B6</f>
        <v>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 t="s">
        <v>26</v>
      </c>
      <c r="N3" s="45">
        <f>SUM(B6*B5,C6*C5,D6*D5,E6*E5,F6*F5,G6*G5,H6*H5,I6*I5,J6*J5,K6*K5,L6*L5)</f>
        <v>0</v>
      </c>
    </row>
    <row r="4" spans="1:19" ht="13" x14ac:dyDescent="0.3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8" t="s">
        <v>27</v>
      </c>
      <c r="N4" s="49" t="e">
        <f>N3/(N5*SUM(B6:L6))*100</f>
        <v>#DIV/0!</v>
      </c>
    </row>
    <row r="5" spans="1:19" ht="13.5" thickBot="1" x14ac:dyDescent="0.35">
      <c r="A5" s="50" t="s">
        <v>24</v>
      </c>
      <c r="B5" s="51">
        <v>0</v>
      </c>
      <c r="C5" s="51">
        <v>1</v>
      </c>
      <c r="D5" s="51">
        <v>2</v>
      </c>
      <c r="E5" s="51">
        <v>3</v>
      </c>
      <c r="F5" s="51"/>
      <c r="G5" s="51"/>
      <c r="H5" s="51"/>
      <c r="I5" s="51"/>
      <c r="J5" s="51"/>
      <c r="K5" s="51"/>
      <c r="L5" s="51"/>
      <c r="M5" s="52" t="s">
        <v>28</v>
      </c>
      <c r="N5" s="53">
        <f>intern!B5</f>
        <v>3</v>
      </c>
    </row>
    <row r="6" spans="1:19" ht="13" x14ac:dyDescent="0.3">
      <c r="A6" s="54" t="s">
        <v>23</v>
      </c>
      <c r="B6">
        <f>Datenübermittlung!B8</f>
        <v>0</v>
      </c>
      <c r="C6">
        <f>Datenübermittlung!D8</f>
        <v>0</v>
      </c>
      <c r="D6">
        <f>Datenübermittlung!F8</f>
        <v>0</v>
      </c>
      <c r="E6">
        <f>Datenübermittlung!H8</f>
        <v>0</v>
      </c>
      <c r="N6" s="55"/>
    </row>
    <row r="7" spans="1:19" ht="13.5" thickBot="1" x14ac:dyDescent="0.35">
      <c r="A7" s="56" t="s">
        <v>25</v>
      </c>
      <c r="B7" s="57" t="e">
        <f>B6/SUM($B$6:$L$6)*100</f>
        <v>#DIV/0!</v>
      </c>
      <c r="C7" s="57" t="e">
        <f>C6/SUM($B$6:$L$6)*100</f>
        <v>#DIV/0!</v>
      </c>
      <c r="D7" s="57" t="e">
        <f>D6/SUM($B$6:$L$6)*100</f>
        <v>#DIV/0!</v>
      </c>
      <c r="E7" s="57" t="e">
        <f>E6/SUM($B$6:$L$6)*100</f>
        <v>#DIV/0!</v>
      </c>
      <c r="F7" s="58"/>
      <c r="G7" s="58"/>
      <c r="H7" s="58"/>
      <c r="I7" s="58"/>
      <c r="J7" s="58"/>
      <c r="K7" s="58"/>
      <c r="L7" s="58"/>
      <c r="M7" s="51"/>
      <c r="N7" s="59"/>
    </row>
    <row r="8" spans="1:19" ht="13" x14ac:dyDescent="0.3">
      <c r="A8" s="60" t="s">
        <v>30</v>
      </c>
      <c r="B8">
        <f>Landeswerte!B5</f>
        <v>0</v>
      </c>
      <c r="C8">
        <f>Landeswerte!D5</f>
        <v>0</v>
      </c>
      <c r="D8">
        <f>Landeswerte!F5</f>
        <v>0</v>
      </c>
      <c r="E8">
        <f>Landeswerte!H5</f>
        <v>0</v>
      </c>
    </row>
    <row r="9" spans="1:19" ht="13" x14ac:dyDescent="0.3">
      <c r="A9" s="47"/>
    </row>
    <row r="13" spans="1:19" ht="13" thickBot="1" x14ac:dyDescent="0.3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</row>
    <row r="14" spans="1:19" ht="13" thickBot="1" x14ac:dyDescent="0.3"/>
    <row r="15" spans="1:19" ht="13" x14ac:dyDescent="0.3">
      <c r="A15" s="42" t="s">
        <v>0</v>
      </c>
      <c r="B15" s="43">
        <f>intern!C6</f>
        <v>2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 t="s">
        <v>26</v>
      </c>
      <c r="N15" s="45">
        <f>SUM(B18*B17,C18*C17,D18*D17,E18*E17,F18*F17,G18*G17,H17*H18,I18*I17,J17*J18,K18*K17,L18*L17)</f>
        <v>0</v>
      </c>
    </row>
    <row r="16" spans="1:19" ht="13" x14ac:dyDescent="0.3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8" t="s">
        <v>27</v>
      </c>
      <c r="N16" s="49" t="e">
        <f>N15/(N17*SUM(B18:L18))*100</f>
        <v>#DIV/0!</v>
      </c>
    </row>
    <row r="17" spans="1:19" ht="13.5" thickBot="1" x14ac:dyDescent="0.35">
      <c r="A17" s="50" t="s">
        <v>24</v>
      </c>
      <c r="B17" s="51">
        <v>0</v>
      </c>
      <c r="C17" s="51">
        <v>1</v>
      </c>
      <c r="D17" s="51">
        <v>2</v>
      </c>
      <c r="E17" s="51">
        <v>3</v>
      </c>
      <c r="F17" s="51"/>
      <c r="G17" s="51"/>
      <c r="H17" s="51"/>
      <c r="I17" s="51"/>
      <c r="J17" s="51"/>
      <c r="K17" s="51"/>
      <c r="L17" s="51"/>
      <c r="M17" s="52" t="s">
        <v>28</v>
      </c>
      <c r="N17" s="53">
        <f>intern!C5</f>
        <v>3</v>
      </c>
    </row>
    <row r="18" spans="1:19" ht="13" x14ac:dyDescent="0.3">
      <c r="A18" s="54" t="s">
        <v>23</v>
      </c>
      <c r="B18">
        <f>Datenübermittlung!B9</f>
        <v>0</v>
      </c>
      <c r="C18">
        <f>Datenübermittlung!D9</f>
        <v>0</v>
      </c>
      <c r="D18">
        <f>Datenübermittlung!F9</f>
        <v>0</v>
      </c>
      <c r="E18">
        <f>Datenübermittlung!H9</f>
        <v>0</v>
      </c>
      <c r="N18" s="55"/>
    </row>
    <row r="19" spans="1:19" ht="13.5" thickBot="1" x14ac:dyDescent="0.35">
      <c r="A19" s="56" t="s">
        <v>25</v>
      </c>
      <c r="B19" s="57" t="e">
        <f>B18/SUM($B$18:$L$18)*100</f>
        <v>#DIV/0!</v>
      </c>
      <c r="C19" s="57" t="e">
        <f>C18/SUM($B$18:$L$18)*100</f>
        <v>#DIV/0!</v>
      </c>
      <c r="D19" s="57" t="e">
        <f>D18/SUM($B$18:$L$18)*100</f>
        <v>#DIV/0!</v>
      </c>
      <c r="E19" s="57" t="e">
        <f>E18/SUM($B$18:$L$18)*100</f>
        <v>#DIV/0!</v>
      </c>
      <c r="F19" s="58"/>
      <c r="G19" s="58"/>
      <c r="H19" s="58"/>
      <c r="I19" s="58"/>
      <c r="J19" s="58"/>
      <c r="K19" s="58"/>
      <c r="L19" s="58"/>
      <c r="M19" s="51"/>
      <c r="N19" s="59"/>
    </row>
    <row r="20" spans="1:19" ht="13" x14ac:dyDescent="0.3">
      <c r="A20" s="60" t="s">
        <v>30</v>
      </c>
      <c r="B20">
        <f>Landeswerte!B6</f>
        <v>0</v>
      </c>
      <c r="C20">
        <f>Landeswerte!D6</f>
        <v>0</v>
      </c>
      <c r="D20">
        <f>Landeswerte!F6</f>
        <v>0</v>
      </c>
      <c r="E20">
        <f>Landeswerte!H6</f>
        <v>0</v>
      </c>
    </row>
    <row r="25" spans="1:19" ht="13" thickBot="1" x14ac:dyDescent="0.3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</row>
    <row r="26" spans="1:19" ht="13" thickBot="1" x14ac:dyDescent="0.3"/>
    <row r="27" spans="1:19" ht="13" x14ac:dyDescent="0.3">
      <c r="A27" s="42" t="s">
        <v>0</v>
      </c>
      <c r="B27" s="43">
        <f>intern!D6</f>
        <v>3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 t="s">
        <v>26</v>
      </c>
      <c r="N27" s="45">
        <f>SUM(B30*B29,C30*C29,D30*D29,E30*E29,F30*F29,G30*G29,H29*H30,I30*I29,J29*J30,K30*K29,L30*L29)</f>
        <v>0</v>
      </c>
    </row>
    <row r="28" spans="1:19" ht="13" x14ac:dyDescent="0.3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8" t="s">
        <v>27</v>
      </c>
      <c r="N28" s="49" t="e">
        <f>N27/(N29*SUM(B30:L30))*100</f>
        <v>#DIV/0!</v>
      </c>
    </row>
    <row r="29" spans="1:19" ht="13.5" thickBot="1" x14ac:dyDescent="0.35">
      <c r="A29" s="50" t="s">
        <v>24</v>
      </c>
      <c r="B29" s="51">
        <v>0</v>
      </c>
      <c r="C29" s="51">
        <v>1</v>
      </c>
      <c r="D29" s="51"/>
      <c r="E29" s="51"/>
      <c r="F29" s="51"/>
      <c r="G29" s="51"/>
      <c r="H29" s="51"/>
      <c r="I29" s="51"/>
      <c r="J29" s="51"/>
      <c r="K29" s="51"/>
      <c r="L29" s="51"/>
      <c r="M29" s="52" t="s">
        <v>28</v>
      </c>
      <c r="N29" s="53">
        <f>intern!D5</f>
        <v>1</v>
      </c>
    </row>
    <row r="30" spans="1:19" ht="13" x14ac:dyDescent="0.3">
      <c r="A30" s="54" t="s">
        <v>23</v>
      </c>
      <c r="B30">
        <f>Datenübermittlung!B10</f>
        <v>0</v>
      </c>
      <c r="C30">
        <f>Datenübermittlung!D10</f>
        <v>0</v>
      </c>
      <c r="N30" s="55"/>
    </row>
    <row r="31" spans="1:19" ht="13.5" thickBot="1" x14ac:dyDescent="0.35">
      <c r="A31" s="56" t="s">
        <v>25</v>
      </c>
      <c r="B31" s="57" t="e">
        <f>B30/SUM($B$30:$L$30)*100</f>
        <v>#DIV/0!</v>
      </c>
      <c r="C31" s="57" t="e">
        <f>C30/SUM($B$30:$L$30)*100</f>
        <v>#DIV/0!</v>
      </c>
      <c r="D31" s="58"/>
      <c r="E31" s="58"/>
      <c r="F31" s="58"/>
      <c r="G31" s="58"/>
      <c r="H31" s="58"/>
      <c r="I31" s="58"/>
      <c r="J31" s="58"/>
      <c r="K31" s="58"/>
      <c r="L31" s="58"/>
      <c r="M31" s="51"/>
      <c r="N31" s="59"/>
    </row>
    <row r="32" spans="1:19" ht="13" x14ac:dyDescent="0.3">
      <c r="A32" s="60" t="s">
        <v>30</v>
      </c>
      <c r="B32">
        <f>Landeswerte!B7</f>
        <v>0</v>
      </c>
      <c r="C32">
        <f>Landeswerte!D7</f>
        <v>0</v>
      </c>
    </row>
    <row r="37" spans="1:19" ht="13" thickBot="1" x14ac:dyDescent="0.3"/>
    <row r="38" spans="1:19" ht="13" x14ac:dyDescent="0.3">
      <c r="A38" s="42" t="s">
        <v>0</v>
      </c>
      <c r="B38" s="43">
        <f>intern!E6</f>
        <v>4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 t="s">
        <v>26</v>
      </c>
      <c r="N38" s="45">
        <f>SUM(B41*B40,C41*C40,D41*D40,E41*E40,F41*F40,G41*G40,H40*H41,I41*I40,J40*J41,K41*K40,L41*L40)</f>
        <v>0</v>
      </c>
    </row>
    <row r="39" spans="1:19" ht="13" x14ac:dyDescent="0.3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8" t="s">
        <v>27</v>
      </c>
      <c r="N39" s="49" t="e">
        <f>N38/(N40*SUM(B41:L41))*100</f>
        <v>#DIV/0!</v>
      </c>
    </row>
    <row r="40" spans="1:19" ht="13.5" thickBot="1" x14ac:dyDescent="0.35">
      <c r="A40" s="50" t="s">
        <v>24</v>
      </c>
      <c r="B40" s="51">
        <v>0</v>
      </c>
      <c r="C40" s="51">
        <v>1</v>
      </c>
      <c r="D40" s="51">
        <v>2</v>
      </c>
      <c r="E40" s="51">
        <v>3</v>
      </c>
      <c r="F40" s="51"/>
      <c r="G40" s="51"/>
      <c r="H40" s="51"/>
      <c r="I40" s="51"/>
      <c r="J40" s="51"/>
      <c r="K40" s="51"/>
      <c r="L40" s="51"/>
      <c r="M40" s="52" t="s">
        <v>28</v>
      </c>
      <c r="N40" s="53">
        <f>intern!E5</f>
        <v>3</v>
      </c>
    </row>
    <row r="41" spans="1:19" ht="13" x14ac:dyDescent="0.3">
      <c r="A41" s="54" t="s">
        <v>23</v>
      </c>
      <c r="B41">
        <f>Datenübermittlung!B11</f>
        <v>0</v>
      </c>
      <c r="C41">
        <f>Datenübermittlung!D11</f>
        <v>0</v>
      </c>
      <c r="D41">
        <f>Datenübermittlung!F11</f>
        <v>0</v>
      </c>
      <c r="E41">
        <f>Datenübermittlung!H11</f>
        <v>0</v>
      </c>
      <c r="N41" s="55"/>
    </row>
    <row r="42" spans="1:19" ht="13.5" thickBot="1" x14ac:dyDescent="0.35">
      <c r="A42" s="56" t="s">
        <v>25</v>
      </c>
      <c r="B42" s="57" t="e">
        <f>B41/SUM($B$41:$L$41)*100</f>
        <v>#DIV/0!</v>
      </c>
      <c r="C42" s="57" t="e">
        <f>C41/SUM($B$41:$L$41)*100</f>
        <v>#DIV/0!</v>
      </c>
      <c r="D42" s="57" t="e">
        <f>D41/SUM($B$41:$L$41)*100</f>
        <v>#DIV/0!</v>
      </c>
      <c r="E42" s="57" t="e">
        <f>E41/SUM($B$41:$L$41)*100</f>
        <v>#DIV/0!</v>
      </c>
      <c r="F42" s="58"/>
      <c r="G42" s="58"/>
      <c r="H42" s="58"/>
      <c r="I42" s="58"/>
      <c r="J42" s="58"/>
      <c r="K42" s="58"/>
      <c r="L42" s="58"/>
      <c r="M42" s="51"/>
      <c r="N42" s="59"/>
    </row>
    <row r="43" spans="1:19" ht="13" x14ac:dyDescent="0.3">
      <c r="A43" s="60" t="s">
        <v>30</v>
      </c>
      <c r="B43">
        <f>Landeswerte!B8</f>
        <v>0</v>
      </c>
      <c r="C43">
        <f>Landeswerte!D8</f>
        <v>0</v>
      </c>
      <c r="D43">
        <f>Landeswerte!F8</f>
        <v>0</v>
      </c>
      <c r="E43">
        <f>Landeswerte!H8</f>
        <v>0</v>
      </c>
    </row>
    <row r="48" spans="1:19" ht="13" thickBot="1" x14ac:dyDescent="0.3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</row>
    <row r="49" spans="1:19" ht="13" thickBot="1" x14ac:dyDescent="0.3"/>
    <row r="50" spans="1:19" ht="13" x14ac:dyDescent="0.3">
      <c r="A50" s="42" t="s">
        <v>0</v>
      </c>
      <c r="B50" s="43">
        <f>intern!F6</f>
        <v>5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 t="s">
        <v>26</v>
      </c>
      <c r="N50" s="45">
        <f>SUM(B53*B52,C53*C52,D53*D52,E53*E52,F53*F52,G53*G52,H52*H53,I53*I52,J52*J53,K53*K52,L53*L52)</f>
        <v>0</v>
      </c>
    </row>
    <row r="51" spans="1:19" ht="13" x14ac:dyDescent="0.3">
      <c r="A51" s="46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8" t="s">
        <v>27</v>
      </c>
      <c r="N51" s="49" t="e">
        <f>N50/(N52*SUM(B53:L53))*100</f>
        <v>#DIV/0!</v>
      </c>
    </row>
    <row r="52" spans="1:19" ht="13.5" thickBot="1" x14ac:dyDescent="0.35">
      <c r="A52" s="50" t="s">
        <v>24</v>
      </c>
      <c r="B52" s="51">
        <v>0</v>
      </c>
      <c r="C52" s="51">
        <v>1</v>
      </c>
      <c r="D52" s="51">
        <v>2</v>
      </c>
      <c r="E52" s="51"/>
      <c r="F52" s="51"/>
      <c r="G52" s="51"/>
      <c r="H52" s="51"/>
      <c r="I52" s="51"/>
      <c r="J52" s="51"/>
      <c r="K52" s="51"/>
      <c r="L52" s="51"/>
      <c r="M52" s="52" t="s">
        <v>28</v>
      </c>
      <c r="N52" s="53">
        <f>intern!F5</f>
        <v>2</v>
      </c>
    </row>
    <row r="53" spans="1:19" ht="13" x14ac:dyDescent="0.3">
      <c r="A53" s="54" t="s">
        <v>23</v>
      </c>
      <c r="B53">
        <f>Datenübermittlung!B12</f>
        <v>0</v>
      </c>
      <c r="C53">
        <f>Datenübermittlung!D12</f>
        <v>0</v>
      </c>
      <c r="D53">
        <f>Datenübermittlung!F12</f>
        <v>0</v>
      </c>
      <c r="N53" s="55"/>
    </row>
    <row r="54" spans="1:19" ht="13.5" thickBot="1" x14ac:dyDescent="0.35">
      <c r="A54" s="56" t="s">
        <v>25</v>
      </c>
      <c r="B54" s="57" t="e">
        <f>B53/SUM($B$53:$L$53)*100</f>
        <v>#DIV/0!</v>
      </c>
      <c r="C54" s="57" t="e">
        <f>C53/SUM($B$53:$L$53)*100</f>
        <v>#DIV/0!</v>
      </c>
      <c r="D54" s="57" t="e">
        <f>D53/SUM($B$53:$L$53)*100</f>
        <v>#DIV/0!</v>
      </c>
      <c r="E54" s="58"/>
      <c r="F54" s="58"/>
      <c r="G54" s="58"/>
      <c r="H54" s="58"/>
      <c r="I54" s="58"/>
      <c r="J54" s="58"/>
      <c r="K54" s="58"/>
      <c r="L54" s="58"/>
      <c r="M54" s="51"/>
      <c r="N54" s="59"/>
    </row>
    <row r="55" spans="1:19" ht="13" x14ac:dyDescent="0.3">
      <c r="A55" s="60" t="s">
        <v>30</v>
      </c>
      <c r="B55">
        <f>Landeswerte!B9</f>
        <v>0</v>
      </c>
      <c r="C55">
        <f>Landeswerte!D9</f>
        <v>0</v>
      </c>
      <c r="D55">
        <f>Landeswerte!F9</f>
        <v>0</v>
      </c>
    </row>
    <row r="60" spans="1:19" ht="13" thickBot="1" x14ac:dyDescent="0.3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</row>
    <row r="61" spans="1:19" ht="13" thickBot="1" x14ac:dyDescent="0.3"/>
    <row r="62" spans="1:19" ht="13" x14ac:dyDescent="0.3">
      <c r="A62" s="42" t="s">
        <v>0</v>
      </c>
      <c r="B62" s="43">
        <f>intern!G6</f>
        <v>6</v>
      </c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 t="s">
        <v>26</v>
      </c>
      <c r="N62" s="45">
        <f>SUM(B65*B64,C65*C64,D65*D64,E65*E64,F65*F64,G65*G64,H64*H65,I65*I64,J64*J65,K65*K64,L65*L64)</f>
        <v>0</v>
      </c>
    </row>
    <row r="63" spans="1:19" ht="13" x14ac:dyDescent="0.3">
      <c r="A63" s="46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8" t="s">
        <v>27</v>
      </c>
      <c r="N63" s="49" t="e">
        <f>N62/(N64*SUM(B65:L65))*100</f>
        <v>#DIV/0!</v>
      </c>
    </row>
    <row r="64" spans="1:19" ht="13.5" thickBot="1" x14ac:dyDescent="0.35">
      <c r="A64" s="50" t="s">
        <v>24</v>
      </c>
      <c r="B64" s="51">
        <v>0</v>
      </c>
      <c r="C64" s="51">
        <v>1</v>
      </c>
      <c r="D64" s="51">
        <v>2</v>
      </c>
      <c r="E64" s="51"/>
      <c r="F64" s="51"/>
      <c r="G64" s="51"/>
      <c r="H64" s="51"/>
      <c r="I64" s="51"/>
      <c r="J64" s="51"/>
      <c r="K64" s="51"/>
      <c r="L64" s="51"/>
      <c r="M64" s="52" t="s">
        <v>28</v>
      </c>
      <c r="N64" s="53">
        <f>intern!G5</f>
        <v>2</v>
      </c>
    </row>
    <row r="65" spans="1:14" ht="13" x14ac:dyDescent="0.3">
      <c r="A65" s="54" t="s">
        <v>23</v>
      </c>
      <c r="B65">
        <f>Datenübermittlung!B13</f>
        <v>0</v>
      </c>
      <c r="C65">
        <f>Datenübermittlung!D13</f>
        <v>0</v>
      </c>
      <c r="D65">
        <f>Datenübermittlung!F13</f>
        <v>0</v>
      </c>
      <c r="N65" s="55"/>
    </row>
    <row r="66" spans="1:14" ht="13.5" thickBot="1" x14ac:dyDescent="0.35">
      <c r="A66" s="56" t="s">
        <v>25</v>
      </c>
      <c r="B66" s="57" t="e">
        <f>B65/SUM($B$65:$L$65)*100</f>
        <v>#DIV/0!</v>
      </c>
      <c r="C66" s="57" t="e">
        <f>C65/SUM($B$65:$L$65)*100</f>
        <v>#DIV/0!</v>
      </c>
      <c r="D66" s="57" t="e">
        <f>D65/SUM($B$65:$L$65)*100</f>
        <v>#DIV/0!</v>
      </c>
      <c r="E66" s="58"/>
      <c r="F66" s="58"/>
      <c r="G66" s="58"/>
      <c r="H66" s="58"/>
      <c r="I66" s="58"/>
      <c r="J66" s="58"/>
      <c r="K66" s="58"/>
      <c r="L66" s="58"/>
      <c r="M66" s="51"/>
      <c r="N66" s="59"/>
    </row>
    <row r="67" spans="1:14" ht="13" x14ac:dyDescent="0.3">
      <c r="A67" s="60" t="s">
        <v>30</v>
      </c>
      <c r="B67">
        <f>Landeswerte!B10</f>
        <v>0</v>
      </c>
      <c r="C67">
        <f>Landeswerte!D10</f>
        <v>0</v>
      </c>
      <c r="D67">
        <f>Landeswerte!F10</f>
        <v>0</v>
      </c>
    </row>
    <row r="72" spans="1:14" ht="13" thickBot="1" x14ac:dyDescent="0.3"/>
    <row r="73" spans="1:14" ht="13" x14ac:dyDescent="0.3">
      <c r="A73" s="42" t="s">
        <v>0</v>
      </c>
      <c r="B73" s="43">
        <f>intern!H6</f>
        <v>7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 t="s">
        <v>26</v>
      </c>
      <c r="N73" s="45">
        <f>SUM(B76*B75,C76*C75,D76*D75,E76*E75,F76*F75,G76*G75,H75*H76,I76*I75,J75*J76,K76*K75,L76*L75)</f>
        <v>0</v>
      </c>
    </row>
    <row r="74" spans="1:14" ht="13" x14ac:dyDescent="0.3">
      <c r="A74" s="46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8" t="s">
        <v>27</v>
      </c>
      <c r="N74" s="49" t="e">
        <f>N73/(N75*SUM(B76:L76))*100</f>
        <v>#DIV/0!</v>
      </c>
    </row>
    <row r="75" spans="1:14" ht="13.5" thickBot="1" x14ac:dyDescent="0.35">
      <c r="A75" s="50" t="s">
        <v>24</v>
      </c>
      <c r="B75" s="51">
        <v>0</v>
      </c>
      <c r="C75" s="51">
        <v>1</v>
      </c>
      <c r="D75" s="51">
        <v>2</v>
      </c>
      <c r="E75" s="51"/>
      <c r="F75" s="51"/>
      <c r="G75" s="51"/>
      <c r="H75" s="51"/>
      <c r="I75" s="51"/>
      <c r="J75" s="51"/>
      <c r="K75" s="51"/>
      <c r="L75" s="51"/>
      <c r="M75" s="52" t="s">
        <v>28</v>
      </c>
      <c r="N75" s="53">
        <f>intern!H5</f>
        <v>2</v>
      </c>
    </row>
    <row r="76" spans="1:14" ht="13" x14ac:dyDescent="0.3">
      <c r="A76" s="54" t="s">
        <v>23</v>
      </c>
      <c r="B76">
        <f>Datenübermittlung!B14</f>
        <v>0</v>
      </c>
      <c r="C76">
        <f>Datenübermittlung!D14</f>
        <v>0</v>
      </c>
      <c r="D76">
        <f>Datenübermittlung!F14</f>
        <v>0</v>
      </c>
      <c r="N76" s="55"/>
    </row>
    <row r="77" spans="1:14" ht="13.5" thickBot="1" x14ac:dyDescent="0.35">
      <c r="A77" s="56" t="s">
        <v>25</v>
      </c>
      <c r="B77" s="57" t="e">
        <f>B76/SUM($B$76:$L$76)*100</f>
        <v>#DIV/0!</v>
      </c>
      <c r="C77" s="57" t="e">
        <f>C76/SUM($B$76:$L$76)*100</f>
        <v>#DIV/0!</v>
      </c>
      <c r="D77" s="57" t="e">
        <f>D76/SUM($B$76:$L$76)*100</f>
        <v>#DIV/0!</v>
      </c>
      <c r="E77" s="166"/>
      <c r="F77" s="58"/>
      <c r="G77" s="58"/>
      <c r="H77" s="58"/>
      <c r="I77" s="58"/>
      <c r="J77" s="58"/>
      <c r="K77" s="58"/>
      <c r="L77" s="58"/>
      <c r="M77" s="51"/>
      <c r="N77" s="59"/>
    </row>
    <row r="78" spans="1:14" ht="13" x14ac:dyDescent="0.3">
      <c r="A78" s="60" t="s">
        <v>30</v>
      </c>
      <c r="B78">
        <f>Landeswerte!B11</f>
        <v>0</v>
      </c>
      <c r="C78">
        <f>Landeswerte!C11</f>
        <v>0</v>
      </c>
      <c r="D78">
        <f>Landeswerte!D11</f>
        <v>0</v>
      </c>
    </row>
    <row r="83" spans="1:19" ht="13" thickBot="1" x14ac:dyDescent="0.3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</row>
    <row r="84" spans="1:19" ht="13" thickBot="1" x14ac:dyDescent="0.3"/>
    <row r="85" spans="1:19" ht="13" x14ac:dyDescent="0.3">
      <c r="A85" s="42" t="s">
        <v>0</v>
      </c>
      <c r="B85" s="43">
        <f>intern!I6</f>
        <v>8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 t="s">
        <v>26</v>
      </c>
      <c r="N85" s="45">
        <f>SUM(B88*B87,C88*C87,D88*D87,E88*E87,F88*F87,G88*G87,H87*H88,I88*I87,J87*J88,K88*K87,L88*L87)</f>
        <v>0</v>
      </c>
    </row>
    <row r="86" spans="1:19" ht="13" x14ac:dyDescent="0.3">
      <c r="A86" s="46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 t="s">
        <v>27</v>
      </c>
      <c r="N86" s="49" t="e">
        <f>N85/(N87*SUM(B88:L88))*100</f>
        <v>#DIV/0!</v>
      </c>
    </row>
    <row r="87" spans="1:19" ht="13.5" thickBot="1" x14ac:dyDescent="0.35">
      <c r="A87" s="50" t="s">
        <v>24</v>
      </c>
      <c r="B87" s="51">
        <v>0</v>
      </c>
      <c r="C87" s="51">
        <v>1</v>
      </c>
      <c r="D87" s="51">
        <v>2</v>
      </c>
      <c r="E87" s="51"/>
      <c r="F87" s="51"/>
      <c r="G87" s="51"/>
      <c r="H87" s="51"/>
      <c r="I87" s="51"/>
      <c r="J87" s="51"/>
      <c r="K87" s="51"/>
      <c r="L87" s="51"/>
      <c r="M87" s="52" t="s">
        <v>28</v>
      </c>
      <c r="N87" s="53">
        <f>intern!I5</f>
        <v>2</v>
      </c>
    </row>
    <row r="88" spans="1:19" ht="13" x14ac:dyDescent="0.3">
      <c r="A88" s="54" t="s">
        <v>23</v>
      </c>
      <c r="B88">
        <f>Datenübermittlung!B15</f>
        <v>0</v>
      </c>
      <c r="C88">
        <f>Datenübermittlung!D15</f>
        <v>0</v>
      </c>
      <c r="D88">
        <f>Datenübermittlung!F15</f>
        <v>0</v>
      </c>
      <c r="N88" s="55"/>
    </row>
    <row r="89" spans="1:19" ht="13.5" thickBot="1" x14ac:dyDescent="0.35">
      <c r="A89" s="56" t="s">
        <v>25</v>
      </c>
      <c r="B89" s="57" t="e">
        <f>B88/SUM($B$88:$L$88)*100</f>
        <v>#DIV/0!</v>
      </c>
      <c r="C89" s="57" t="e">
        <f>C88/SUM($B$88:$L$88)*100</f>
        <v>#DIV/0!</v>
      </c>
      <c r="D89" s="57" t="e">
        <f>D88/SUM($B$88:$L$88)*100</f>
        <v>#DIV/0!</v>
      </c>
      <c r="E89" s="58"/>
      <c r="F89" s="58"/>
      <c r="G89" s="58"/>
      <c r="H89" s="58"/>
      <c r="I89" s="58"/>
      <c r="J89" s="58"/>
      <c r="K89" s="58"/>
      <c r="L89" s="58"/>
      <c r="M89" s="51"/>
      <c r="N89" s="59"/>
    </row>
    <row r="90" spans="1:19" ht="13" x14ac:dyDescent="0.3">
      <c r="A90" s="60" t="s">
        <v>30</v>
      </c>
      <c r="B90">
        <f>Landeswerte!B12</f>
        <v>0</v>
      </c>
      <c r="C90">
        <f>Landeswerte!D12</f>
        <v>0</v>
      </c>
      <c r="D90">
        <f>Landeswerte!F12</f>
        <v>0</v>
      </c>
    </row>
    <row r="95" spans="1:19" ht="13" thickBot="1" x14ac:dyDescent="0.3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</row>
    <row r="96" spans="1:19" ht="13" thickBot="1" x14ac:dyDescent="0.3"/>
    <row r="97" spans="1:14" ht="13" x14ac:dyDescent="0.3">
      <c r="A97" s="42" t="s">
        <v>0</v>
      </c>
      <c r="B97" s="43">
        <f>intern!J6</f>
        <v>9</v>
      </c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 t="s">
        <v>26</v>
      </c>
      <c r="N97" s="45">
        <f>SUM(B100*B99,C100*C99,D100*D99,E100*E99,F100*F99,G100*G99,H99*H100,I100*I99,J99*J100,K100*K99,L100*L99)</f>
        <v>0</v>
      </c>
    </row>
    <row r="98" spans="1:14" ht="13" x14ac:dyDescent="0.3">
      <c r="A98" s="46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8" t="s">
        <v>27</v>
      </c>
      <c r="N98" s="49" t="e">
        <f>N97/(N99*SUM(B100:L100))*100</f>
        <v>#DIV/0!</v>
      </c>
    </row>
    <row r="99" spans="1:14" ht="13.5" thickBot="1" x14ac:dyDescent="0.35">
      <c r="A99" s="50" t="s">
        <v>24</v>
      </c>
      <c r="B99" s="51">
        <v>0</v>
      </c>
      <c r="C99" s="51">
        <v>1</v>
      </c>
      <c r="D99" s="51">
        <v>2</v>
      </c>
      <c r="E99" s="51"/>
      <c r="F99" s="51"/>
      <c r="G99" s="51"/>
      <c r="H99" s="51"/>
      <c r="I99" s="51"/>
      <c r="J99" s="51"/>
      <c r="K99" s="51"/>
      <c r="L99" s="51"/>
      <c r="M99" s="52" t="s">
        <v>28</v>
      </c>
      <c r="N99" s="53">
        <f>intern!J5</f>
        <v>2</v>
      </c>
    </row>
    <row r="100" spans="1:14" ht="13" x14ac:dyDescent="0.3">
      <c r="A100" s="54" t="s">
        <v>23</v>
      </c>
      <c r="B100">
        <f>Datenübermittlung!B16</f>
        <v>0</v>
      </c>
      <c r="C100">
        <f>Datenübermittlung!D16</f>
        <v>0</v>
      </c>
      <c r="D100">
        <f>Datenübermittlung!F16</f>
        <v>0</v>
      </c>
      <c r="N100" s="55"/>
    </row>
    <row r="101" spans="1:14" ht="13.5" thickBot="1" x14ac:dyDescent="0.35">
      <c r="A101" s="56" t="s">
        <v>25</v>
      </c>
      <c r="B101" s="57" t="e">
        <f>B100/SUM($B$100:$L$100)*100</f>
        <v>#DIV/0!</v>
      </c>
      <c r="C101" s="57" t="e">
        <f>C100/SUM($B$100:$L$100)*100</f>
        <v>#DIV/0!</v>
      </c>
      <c r="D101" s="57" t="e">
        <f>D100/SUM($B$100:$L$100)*100</f>
        <v>#DIV/0!</v>
      </c>
      <c r="E101" s="58"/>
      <c r="F101" s="58"/>
      <c r="G101" s="58"/>
      <c r="H101" s="58"/>
      <c r="I101" s="58"/>
      <c r="J101" s="58"/>
      <c r="K101" s="58"/>
      <c r="L101" s="58"/>
      <c r="M101" s="51"/>
      <c r="N101" s="59"/>
    </row>
    <row r="102" spans="1:14" ht="13" x14ac:dyDescent="0.3">
      <c r="A102" s="60" t="s">
        <v>30</v>
      </c>
      <c r="B102">
        <f>Landeswerte!B13</f>
        <v>0</v>
      </c>
      <c r="C102">
        <f>Landeswerte!D13</f>
        <v>0</v>
      </c>
      <c r="D102">
        <f>Landeswerte!F13</f>
        <v>0</v>
      </c>
    </row>
    <row r="107" spans="1:14" ht="13" thickBot="1" x14ac:dyDescent="0.3"/>
    <row r="108" spans="1:14" ht="13" x14ac:dyDescent="0.3">
      <c r="A108" s="42" t="s">
        <v>0</v>
      </c>
      <c r="B108" s="43">
        <f>intern!K6</f>
        <v>10</v>
      </c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 t="s">
        <v>26</v>
      </c>
      <c r="N108" s="45">
        <f>SUM(B111*B110,C111*C110,D111*D110,E111*E110,F111*F110,G111*G110,H110*H111,I111*I110,J110*J111,K111*K110,L111*L110)</f>
        <v>0</v>
      </c>
    </row>
    <row r="109" spans="1:14" ht="13" x14ac:dyDescent="0.3">
      <c r="A109" s="46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8" t="s">
        <v>27</v>
      </c>
      <c r="N109" s="49" t="e">
        <f>N108/(N110*SUM(B111:L111))*100</f>
        <v>#DIV/0!</v>
      </c>
    </row>
    <row r="110" spans="1:14" ht="13.5" thickBot="1" x14ac:dyDescent="0.35">
      <c r="A110" s="50" t="s">
        <v>24</v>
      </c>
      <c r="B110" s="51">
        <v>0</v>
      </c>
      <c r="C110" s="51">
        <v>1</v>
      </c>
      <c r="D110" s="51">
        <v>2</v>
      </c>
      <c r="E110" s="51"/>
      <c r="F110" s="51"/>
      <c r="G110" s="51"/>
      <c r="H110" s="51"/>
      <c r="I110" s="51"/>
      <c r="J110" s="51"/>
      <c r="K110" s="51"/>
      <c r="L110" s="51"/>
      <c r="M110" s="52" t="s">
        <v>28</v>
      </c>
      <c r="N110" s="53">
        <f>intern!K5</f>
        <v>2</v>
      </c>
    </row>
    <row r="111" spans="1:14" ht="13" x14ac:dyDescent="0.3">
      <c r="A111" s="54" t="s">
        <v>23</v>
      </c>
      <c r="B111">
        <f>Datenübermittlung!B17</f>
        <v>0</v>
      </c>
      <c r="C111">
        <f>Datenübermittlung!D17</f>
        <v>0</v>
      </c>
      <c r="D111">
        <f>Datenübermittlung!F17</f>
        <v>0</v>
      </c>
      <c r="N111" s="55"/>
    </row>
    <row r="112" spans="1:14" ht="13.5" thickBot="1" x14ac:dyDescent="0.35">
      <c r="A112" s="56" t="s">
        <v>25</v>
      </c>
      <c r="B112" s="57" t="e">
        <f>B111/SUM($B$111:$L$111)*100</f>
        <v>#DIV/0!</v>
      </c>
      <c r="C112" s="57" t="e">
        <f>C111/SUM($B$111:$L$111)*100</f>
        <v>#DIV/0!</v>
      </c>
      <c r="D112" s="57" t="e">
        <f>D111/SUM($B$111:$L$111)*100</f>
        <v>#DIV/0!</v>
      </c>
      <c r="E112" s="58"/>
      <c r="F112" s="58"/>
      <c r="G112" s="58"/>
      <c r="H112" s="58"/>
      <c r="I112" s="58"/>
      <c r="J112" s="58"/>
      <c r="K112" s="58"/>
      <c r="L112" s="58"/>
      <c r="M112" s="51"/>
      <c r="N112" s="59"/>
    </row>
    <row r="113" spans="1:19" ht="13" x14ac:dyDescent="0.3">
      <c r="A113" s="60" t="s">
        <v>30</v>
      </c>
      <c r="B113">
        <f>Landeswerte!B14</f>
        <v>0</v>
      </c>
      <c r="C113">
        <f>Landeswerte!D14</f>
        <v>0</v>
      </c>
      <c r="D113">
        <f>Landeswerte!F14</f>
        <v>0</v>
      </c>
    </row>
    <row r="118" spans="1:19" ht="13" thickBot="1" x14ac:dyDescent="0.3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</row>
    <row r="119" spans="1:19" ht="13" thickBot="1" x14ac:dyDescent="0.3"/>
    <row r="120" spans="1:19" ht="13" x14ac:dyDescent="0.3">
      <c r="A120" s="42" t="s">
        <v>0</v>
      </c>
      <c r="B120" s="43">
        <f>intern!L6</f>
        <v>11</v>
      </c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 t="s">
        <v>26</v>
      </c>
      <c r="N120" s="45">
        <f>SUM(B123*B122,C123*C122,D123*D122,E123*E122,F123*F122,G123*G122,H122*H123,I123*I122,J122*J123,K123*K122,L123*L122)</f>
        <v>0</v>
      </c>
    </row>
    <row r="121" spans="1:19" ht="13" x14ac:dyDescent="0.3">
      <c r="A121" s="46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8" t="s">
        <v>27</v>
      </c>
      <c r="N121" s="49" t="e">
        <f>N120/(N122*SUM(B123:L123))*100</f>
        <v>#DIV/0!</v>
      </c>
    </row>
    <row r="122" spans="1:19" ht="13.5" thickBot="1" x14ac:dyDescent="0.35">
      <c r="A122" s="50" t="s">
        <v>24</v>
      </c>
      <c r="B122" s="51">
        <v>0</v>
      </c>
      <c r="C122" s="51">
        <v>1</v>
      </c>
      <c r="D122" s="51">
        <v>2</v>
      </c>
      <c r="E122" s="51">
        <v>3</v>
      </c>
      <c r="F122" s="51"/>
      <c r="G122" s="51"/>
      <c r="H122" s="51"/>
      <c r="I122" s="51"/>
      <c r="J122" s="51"/>
      <c r="K122" s="51"/>
      <c r="L122" s="51"/>
      <c r="M122" s="52" t="s">
        <v>28</v>
      </c>
      <c r="N122" s="53">
        <f>intern!L5</f>
        <v>3</v>
      </c>
    </row>
    <row r="123" spans="1:19" ht="13" x14ac:dyDescent="0.3">
      <c r="A123" s="54" t="s">
        <v>23</v>
      </c>
      <c r="B123">
        <f>Datenübermittlung!B18</f>
        <v>0</v>
      </c>
      <c r="C123">
        <f>Datenübermittlung!D18</f>
        <v>0</v>
      </c>
      <c r="D123">
        <f>Datenübermittlung!F18</f>
        <v>0</v>
      </c>
      <c r="E123">
        <f>Datenübermittlung!H18</f>
        <v>0</v>
      </c>
      <c r="N123" s="55"/>
    </row>
    <row r="124" spans="1:19" ht="13.5" thickBot="1" x14ac:dyDescent="0.35">
      <c r="A124" s="56" t="s">
        <v>25</v>
      </c>
      <c r="B124" s="57" t="e">
        <f>B123/SUM($B$123:$L$123)*100</f>
        <v>#DIV/0!</v>
      </c>
      <c r="C124" s="57" t="e">
        <f>C123/SUM($B$123:$L$123)*100</f>
        <v>#DIV/0!</v>
      </c>
      <c r="D124" s="57" t="e">
        <f>D123/SUM($B$123:$L$123)*100</f>
        <v>#DIV/0!</v>
      </c>
      <c r="E124" s="57" t="e">
        <f>E123/SUM($B$123:$L$123)*100</f>
        <v>#DIV/0!</v>
      </c>
      <c r="F124" s="58"/>
      <c r="G124" s="58"/>
      <c r="H124" s="58"/>
      <c r="I124" s="58"/>
      <c r="J124" s="58"/>
      <c r="K124" s="58"/>
      <c r="L124" s="58"/>
      <c r="M124" s="51"/>
      <c r="N124" s="59"/>
    </row>
    <row r="125" spans="1:19" ht="13" x14ac:dyDescent="0.3">
      <c r="A125" s="60" t="s">
        <v>30</v>
      </c>
      <c r="B125">
        <f>Landeswerte!B15</f>
        <v>0</v>
      </c>
      <c r="C125">
        <f>Landeswerte!D15</f>
        <v>0</v>
      </c>
      <c r="D125">
        <f>Landeswerte!F15</f>
        <v>0</v>
      </c>
      <c r="E125">
        <f>Landeswerte!H15</f>
        <v>0</v>
      </c>
    </row>
    <row r="130" spans="1:19" ht="13" thickBot="1" x14ac:dyDescent="0.3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</row>
    <row r="131" spans="1:19" ht="13" thickBot="1" x14ac:dyDescent="0.3"/>
    <row r="132" spans="1:19" ht="13" x14ac:dyDescent="0.3">
      <c r="A132" s="42" t="s">
        <v>0</v>
      </c>
      <c r="B132" s="43">
        <f>intern!M6</f>
        <v>12</v>
      </c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 t="s">
        <v>26</v>
      </c>
      <c r="N132" s="45">
        <f>SUM(B135*B134,C135*C134,D135*D134,E135*E134,F135*F134,G135*G134,H134*H135,I135*I134,J134*J135,K135*K134,L135*L134)</f>
        <v>0</v>
      </c>
    </row>
    <row r="133" spans="1:19" ht="13" x14ac:dyDescent="0.3">
      <c r="A133" s="46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8" t="s">
        <v>27</v>
      </c>
      <c r="N133" s="49" t="e">
        <f>N132/(N134*SUM(B135:L135))*100</f>
        <v>#DIV/0!</v>
      </c>
    </row>
    <row r="134" spans="1:19" ht="13.5" thickBot="1" x14ac:dyDescent="0.35">
      <c r="A134" s="50" t="s">
        <v>24</v>
      </c>
      <c r="B134" s="51">
        <v>0</v>
      </c>
      <c r="C134" s="51">
        <v>1</v>
      </c>
      <c r="D134" s="51">
        <v>2</v>
      </c>
      <c r="E134" s="51"/>
      <c r="F134" s="51"/>
      <c r="G134" s="51"/>
      <c r="H134" s="51"/>
      <c r="I134" s="51"/>
      <c r="J134" s="51"/>
      <c r="K134" s="51"/>
      <c r="L134" s="51"/>
      <c r="M134" s="52" t="s">
        <v>28</v>
      </c>
      <c r="N134" s="53">
        <f>intern!M5</f>
        <v>2</v>
      </c>
    </row>
    <row r="135" spans="1:19" ht="13" x14ac:dyDescent="0.3">
      <c r="A135" s="54" t="s">
        <v>23</v>
      </c>
      <c r="B135">
        <f>Datenübermittlung!B19</f>
        <v>0</v>
      </c>
      <c r="C135">
        <f>Datenübermittlung!D19</f>
        <v>0</v>
      </c>
      <c r="D135">
        <f>Datenübermittlung!F19</f>
        <v>0</v>
      </c>
      <c r="N135" s="55"/>
    </row>
    <row r="136" spans="1:19" ht="13.5" thickBot="1" x14ac:dyDescent="0.35">
      <c r="A136" s="56" t="s">
        <v>25</v>
      </c>
      <c r="B136" s="57" t="e">
        <f>B135/SUM($B$135:$L$135)*100</f>
        <v>#DIV/0!</v>
      </c>
      <c r="C136" s="57" t="e">
        <f>C135/SUM($B$135:$L$135)*100</f>
        <v>#DIV/0!</v>
      </c>
      <c r="D136" s="57" t="e">
        <f>D135/SUM($B$135:$L$135)*100</f>
        <v>#DIV/0!</v>
      </c>
      <c r="E136" s="58"/>
      <c r="F136" s="58"/>
      <c r="G136" s="58"/>
      <c r="H136" s="58"/>
      <c r="I136" s="58"/>
      <c r="J136" s="58"/>
      <c r="K136" s="58"/>
      <c r="L136" s="58"/>
      <c r="M136" s="51"/>
      <c r="N136" s="59"/>
    </row>
    <row r="137" spans="1:19" ht="13" x14ac:dyDescent="0.3">
      <c r="A137" s="60" t="s">
        <v>30</v>
      </c>
      <c r="B137">
        <f>Landeswerte!B16</f>
        <v>0</v>
      </c>
      <c r="C137">
        <f>Landeswerte!D16</f>
        <v>0</v>
      </c>
      <c r="D137">
        <f>Landeswerte!F16</f>
        <v>0</v>
      </c>
    </row>
    <row r="142" spans="1:19" ht="13" thickBot="1" x14ac:dyDescent="0.3"/>
    <row r="143" spans="1:19" ht="13" x14ac:dyDescent="0.3">
      <c r="A143" s="42" t="s">
        <v>0</v>
      </c>
      <c r="B143" s="43">
        <f>intern!N6</f>
        <v>13</v>
      </c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 t="s">
        <v>26</v>
      </c>
      <c r="N143" s="45">
        <f>SUM(B146*B145,C146*C145,D146*D145,E146*E145,F146*F145,G146*G145,H145*H146,I146*I145,J145*J146,K146*K145,L146*L145)</f>
        <v>0</v>
      </c>
    </row>
    <row r="144" spans="1:19" ht="13" x14ac:dyDescent="0.3">
      <c r="A144" s="46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8" t="s">
        <v>27</v>
      </c>
      <c r="N144" s="49" t="e">
        <f>N143/(N145*SUM(B146:L146))*100</f>
        <v>#DIV/0!</v>
      </c>
    </row>
    <row r="145" spans="1:19" ht="13.5" thickBot="1" x14ac:dyDescent="0.35">
      <c r="A145" s="50" t="s">
        <v>24</v>
      </c>
      <c r="B145" s="51">
        <v>0</v>
      </c>
      <c r="C145" s="51">
        <v>1</v>
      </c>
      <c r="D145" s="51"/>
      <c r="E145" s="51"/>
      <c r="F145" s="51"/>
      <c r="G145" s="51"/>
      <c r="H145" s="51"/>
      <c r="I145" s="51"/>
      <c r="J145" s="51"/>
      <c r="K145" s="51"/>
      <c r="L145" s="51"/>
      <c r="M145" s="52" t="s">
        <v>28</v>
      </c>
      <c r="N145" s="53">
        <f>intern!N5</f>
        <v>1</v>
      </c>
    </row>
    <row r="146" spans="1:19" ht="13" x14ac:dyDescent="0.3">
      <c r="A146" s="54" t="s">
        <v>23</v>
      </c>
      <c r="B146">
        <f>Datenübermittlung!B20</f>
        <v>0</v>
      </c>
      <c r="C146">
        <f>Datenübermittlung!D20</f>
        <v>0</v>
      </c>
      <c r="N146" s="55"/>
    </row>
    <row r="147" spans="1:19" ht="13.5" thickBot="1" x14ac:dyDescent="0.35">
      <c r="A147" s="56" t="s">
        <v>25</v>
      </c>
      <c r="B147" s="57" t="e">
        <f>B146/SUM($B$146:$L$146)*100</f>
        <v>#DIV/0!</v>
      </c>
      <c r="C147" s="57" t="e">
        <f>C146/SUM($B$146:$L$146)*100</f>
        <v>#DIV/0!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1"/>
      <c r="N147" s="59"/>
    </row>
    <row r="148" spans="1:19" ht="13" x14ac:dyDescent="0.3">
      <c r="A148" s="60" t="s">
        <v>30</v>
      </c>
      <c r="B148">
        <f>Landeswerte!B17</f>
        <v>0</v>
      </c>
      <c r="C148">
        <f>Landeswerte!D17</f>
        <v>0</v>
      </c>
    </row>
    <row r="153" spans="1:19" ht="13" thickBot="1" x14ac:dyDescent="0.3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</row>
    <row r="154" spans="1:19" ht="13" thickBot="1" x14ac:dyDescent="0.3"/>
    <row r="155" spans="1:19" ht="13" x14ac:dyDescent="0.3">
      <c r="A155" s="42" t="s">
        <v>0</v>
      </c>
      <c r="B155" s="43">
        <f>intern!O6</f>
        <v>14</v>
      </c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 t="s">
        <v>26</v>
      </c>
      <c r="N155" s="45">
        <f>SUM(B158*B157,C158*C157,D158*D157,E158*E157,F158*F157,G158*G157,H157*H158,I158*I157,J157*J158,K158*K157,L158*L157)</f>
        <v>0</v>
      </c>
    </row>
    <row r="156" spans="1:19" ht="13" x14ac:dyDescent="0.3">
      <c r="A156" s="46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8" t="s">
        <v>27</v>
      </c>
      <c r="N156" s="49" t="e">
        <f>N155/(N157*SUM(B158:L158))*100</f>
        <v>#DIV/0!</v>
      </c>
    </row>
    <row r="157" spans="1:19" ht="13.5" thickBot="1" x14ac:dyDescent="0.35">
      <c r="A157" s="50" t="s">
        <v>24</v>
      </c>
      <c r="B157" s="51">
        <v>0</v>
      </c>
      <c r="C157" s="51">
        <v>1</v>
      </c>
      <c r="D157" s="51">
        <v>2</v>
      </c>
      <c r="E157" s="51"/>
      <c r="F157" s="51"/>
      <c r="G157" s="51"/>
      <c r="H157" s="51"/>
      <c r="I157" s="51"/>
      <c r="J157" s="51"/>
      <c r="K157" s="51"/>
      <c r="L157" s="51"/>
      <c r="M157" s="52" t="s">
        <v>28</v>
      </c>
      <c r="N157" s="53">
        <f>intern!O5</f>
        <v>2</v>
      </c>
    </row>
    <row r="158" spans="1:19" ht="13" x14ac:dyDescent="0.3">
      <c r="A158" s="54" t="s">
        <v>23</v>
      </c>
      <c r="B158">
        <f>Datenübermittlung!B21</f>
        <v>0</v>
      </c>
      <c r="C158">
        <f>Datenübermittlung!D21</f>
        <v>0</v>
      </c>
      <c r="D158">
        <f>Datenübermittlung!F21</f>
        <v>0</v>
      </c>
      <c r="N158" s="55"/>
    </row>
    <row r="159" spans="1:19" ht="13.5" thickBot="1" x14ac:dyDescent="0.35">
      <c r="A159" s="56" t="s">
        <v>25</v>
      </c>
      <c r="B159" s="57" t="e">
        <f>B158/SUM($B$158:$L$158)*100</f>
        <v>#DIV/0!</v>
      </c>
      <c r="C159" s="57" t="e">
        <f>C158/SUM($B$158:$L$158)*100</f>
        <v>#DIV/0!</v>
      </c>
      <c r="D159" s="57" t="e">
        <f>D158/SUM($B$158:$L$158)*100</f>
        <v>#DIV/0!</v>
      </c>
      <c r="E159" s="58"/>
      <c r="F159" s="58"/>
      <c r="G159" s="58"/>
      <c r="H159" s="58"/>
      <c r="I159" s="58"/>
      <c r="J159" s="58"/>
      <c r="K159" s="58"/>
      <c r="L159" s="58"/>
      <c r="M159" s="51"/>
      <c r="N159" s="59"/>
    </row>
    <row r="160" spans="1:19" ht="13" x14ac:dyDescent="0.3">
      <c r="A160" s="60" t="s">
        <v>30</v>
      </c>
      <c r="B160">
        <f>Landeswerte!B18</f>
        <v>0</v>
      </c>
      <c r="C160">
        <f>Landeswerte!D18</f>
        <v>0</v>
      </c>
      <c r="D160">
        <f>Landeswerte!F18</f>
        <v>0</v>
      </c>
    </row>
    <row r="165" spans="1:19" ht="13" thickBot="1" x14ac:dyDescent="0.3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</row>
    <row r="166" spans="1:19" ht="13" thickBot="1" x14ac:dyDescent="0.3"/>
    <row r="167" spans="1:19" ht="13" x14ac:dyDescent="0.3">
      <c r="A167" s="42" t="s">
        <v>0</v>
      </c>
      <c r="B167" s="43">
        <f>intern!P6</f>
        <v>15</v>
      </c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 t="s">
        <v>26</v>
      </c>
      <c r="N167" s="45">
        <f>SUM(B170*B169,C170*C169,D170*D169,E170*E169,F170*F169,G170*G169,H169*H170,I170*I169,J169*J170,K170*K169,L170*L169)</f>
        <v>0</v>
      </c>
    </row>
    <row r="168" spans="1:19" ht="13" x14ac:dyDescent="0.3">
      <c r="A168" s="46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8" t="s">
        <v>27</v>
      </c>
      <c r="N168" s="49" t="e">
        <f>N167/(N169*SUM(B170:L170))*100</f>
        <v>#DIV/0!</v>
      </c>
    </row>
    <row r="169" spans="1:19" ht="13.5" thickBot="1" x14ac:dyDescent="0.35">
      <c r="A169" s="50" t="s">
        <v>24</v>
      </c>
      <c r="B169" s="51">
        <v>0</v>
      </c>
      <c r="C169" s="51">
        <v>1</v>
      </c>
      <c r="D169" s="51">
        <v>2</v>
      </c>
      <c r="E169" s="51">
        <v>3</v>
      </c>
      <c r="F169" s="51"/>
      <c r="G169" s="51"/>
      <c r="H169" s="51"/>
      <c r="I169" s="51"/>
      <c r="J169" s="51"/>
      <c r="K169" s="51"/>
      <c r="L169" s="51"/>
      <c r="M169" s="52" t="s">
        <v>28</v>
      </c>
      <c r="N169" s="53">
        <f>intern!P5</f>
        <v>3</v>
      </c>
    </row>
    <row r="170" spans="1:19" ht="13" x14ac:dyDescent="0.3">
      <c r="A170" s="54" t="s">
        <v>23</v>
      </c>
      <c r="B170">
        <f>Datenübermittlung!B22</f>
        <v>0</v>
      </c>
      <c r="C170">
        <f>Datenübermittlung!D22</f>
        <v>0</v>
      </c>
      <c r="D170">
        <f>Datenübermittlung!F22</f>
        <v>0</v>
      </c>
      <c r="E170">
        <f>Datenübermittlung!H22</f>
        <v>0</v>
      </c>
      <c r="N170" s="55"/>
    </row>
    <row r="171" spans="1:19" ht="13.5" thickBot="1" x14ac:dyDescent="0.35">
      <c r="A171" s="56" t="s">
        <v>25</v>
      </c>
      <c r="B171" s="57" t="e">
        <f>B170/SUM($B$170:$L$170)*100</f>
        <v>#DIV/0!</v>
      </c>
      <c r="C171" s="57" t="e">
        <f>C170/SUM($B$170:$L$170)*100</f>
        <v>#DIV/0!</v>
      </c>
      <c r="D171" s="57" t="e">
        <f>D170/SUM($B$170:$L$170)*100</f>
        <v>#DIV/0!</v>
      </c>
      <c r="E171" s="57" t="e">
        <f>E170/SUM($B$170:$L$170)*100</f>
        <v>#DIV/0!</v>
      </c>
      <c r="F171" s="58"/>
      <c r="G171" s="58"/>
      <c r="H171" s="58"/>
      <c r="I171" s="58"/>
      <c r="J171" s="58"/>
      <c r="K171" s="58"/>
      <c r="L171" s="58"/>
      <c r="M171" s="51"/>
      <c r="N171" s="59"/>
    </row>
    <row r="172" spans="1:19" ht="13" x14ac:dyDescent="0.3">
      <c r="A172" s="60" t="s">
        <v>30</v>
      </c>
      <c r="B172">
        <f>Landeswerte!B19</f>
        <v>0</v>
      </c>
      <c r="C172">
        <f>Landeswerte!D19</f>
        <v>0</v>
      </c>
      <c r="D172">
        <f>Landeswerte!F19</f>
        <v>0</v>
      </c>
      <c r="E172">
        <f>Landeswerte!H19</f>
        <v>0</v>
      </c>
    </row>
    <row r="177" spans="1:14" ht="13" thickBot="1" x14ac:dyDescent="0.3"/>
    <row r="178" spans="1:14" ht="13" x14ac:dyDescent="0.3">
      <c r="A178" s="42" t="s">
        <v>0</v>
      </c>
      <c r="B178" s="43">
        <f>intern!Q6</f>
        <v>16</v>
      </c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 t="s">
        <v>26</v>
      </c>
      <c r="N178" s="45">
        <f>SUM(B181*B180,C181*C180,D181*D180,E181*E180,F181*F180,G181*G180,H180*H181,I181*I180,J180*J181,K181*K180,L181*L180)</f>
        <v>0</v>
      </c>
    </row>
    <row r="179" spans="1:14" ht="13" x14ac:dyDescent="0.3">
      <c r="A179" s="46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8" t="s">
        <v>27</v>
      </c>
      <c r="N179" s="49" t="e">
        <f>N178/(N180*SUM(B181:L181))*100</f>
        <v>#DIV/0!</v>
      </c>
    </row>
    <row r="180" spans="1:14" ht="13.5" thickBot="1" x14ac:dyDescent="0.35">
      <c r="A180" s="50" t="s">
        <v>24</v>
      </c>
      <c r="B180" s="51">
        <v>0</v>
      </c>
      <c r="C180" s="51">
        <v>1</v>
      </c>
      <c r="D180" s="51">
        <v>2</v>
      </c>
      <c r="E180" s="51"/>
      <c r="F180" s="51"/>
      <c r="G180" s="51"/>
      <c r="H180" s="51"/>
      <c r="I180" s="51"/>
      <c r="J180" s="51"/>
      <c r="K180" s="51"/>
      <c r="L180" s="51"/>
      <c r="M180" s="52" t="s">
        <v>28</v>
      </c>
      <c r="N180" s="53">
        <f>intern!Q5</f>
        <v>2</v>
      </c>
    </row>
    <row r="181" spans="1:14" ht="13" x14ac:dyDescent="0.3">
      <c r="A181" s="54" t="s">
        <v>23</v>
      </c>
      <c r="B181">
        <f>Datenübermittlung!B23</f>
        <v>0</v>
      </c>
      <c r="C181">
        <f>Datenübermittlung!D23</f>
        <v>0</v>
      </c>
      <c r="D181">
        <f>Datenübermittlung!F23</f>
        <v>0</v>
      </c>
      <c r="N181" s="55"/>
    </row>
    <row r="182" spans="1:14" ht="13.5" thickBot="1" x14ac:dyDescent="0.35">
      <c r="A182" s="56" t="s">
        <v>25</v>
      </c>
      <c r="B182" s="57" t="e">
        <f>B181/SUM($B$170:$L$170)*100</f>
        <v>#DIV/0!</v>
      </c>
      <c r="C182" s="57" t="e">
        <f>C181/SUM($B$170:$L$170)*100</f>
        <v>#DIV/0!</v>
      </c>
      <c r="D182" s="57" t="e">
        <f>D181/SUM($B$170:$L$170)*100</f>
        <v>#DIV/0!</v>
      </c>
      <c r="E182" s="58"/>
      <c r="F182" s="58"/>
      <c r="G182" s="58"/>
      <c r="H182" s="58"/>
      <c r="I182" s="58"/>
      <c r="J182" s="58"/>
      <c r="K182" s="58"/>
      <c r="L182" s="58"/>
      <c r="M182" s="51"/>
      <c r="N182" s="59"/>
    </row>
    <row r="183" spans="1:14" ht="13" x14ac:dyDescent="0.3">
      <c r="A183" s="60" t="s">
        <v>30</v>
      </c>
      <c r="B183">
        <f>Landeswerte!B20</f>
        <v>0</v>
      </c>
      <c r="C183">
        <f>Landeswerte!D20</f>
        <v>0</v>
      </c>
      <c r="D183">
        <f>Landeswerte!F20</f>
        <v>0</v>
      </c>
    </row>
    <row r="187" spans="1:14" ht="13" thickBot="1" x14ac:dyDescent="0.3"/>
    <row r="188" spans="1:14" ht="13" x14ac:dyDescent="0.3">
      <c r="A188" s="42" t="s">
        <v>0</v>
      </c>
      <c r="B188" s="43">
        <f>intern!R6</f>
        <v>17</v>
      </c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 t="s">
        <v>26</v>
      </c>
      <c r="N188" s="45">
        <f>SUM(B191*B190,C191*C190,D191*D190,E191*E190,F191*F190,G191*G190,H190*H191,I191*I190,J190*J191,K191*K190,L191*L190)</f>
        <v>0</v>
      </c>
    </row>
    <row r="189" spans="1:14" ht="13" x14ac:dyDescent="0.3">
      <c r="A189" s="46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8" t="s">
        <v>27</v>
      </c>
      <c r="N189" s="49" t="e">
        <f>N188/(N190*SUM(B191:L191))*100</f>
        <v>#DIV/0!</v>
      </c>
    </row>
    <row r="190" spans="1:14" ht="13.5" thickBot="1" x14ac:dyDescent="0.35">
      <c r="A190" s="50" t="s">
        <v>24</v>
      </c>
      <c r="B190" s="51">
        <v>0</v>
      </c>
      <c r="C190" s="51">
        <v>1</v>
      </c>
      <c r="D190" s="51">
        <v>2</v>
      </c>
      <c r="E190" s="51"/>
      <c r="F190" s="51"/>
      <c r="G190" s="51"/>
      <c r="H190" s="51"/>
      <c r="I190" s="51"/>
      <c r="J190" s="51"/>
      <c r="K190" s="51"/>
      <c r="L190" s="51"/>
      <c r="M190" s="52" t="s">
        <v>28</v>
      </c>
      <c r="N190" s="53">
        <f>intern!R5</f>
        <v>2</v>
      </c>
    </row>
    <row r="191" spans="1:14" ht="13" x14ac:dyDescent="0.3">
      <c r="A191" s="54" t="s">
        <v>23</v>
      </c>
      <c r="B191">
        <f>Datenübermittlung!B24</f>
        <v>0</v>
      </c>
      <c r="C191">
        <f>Datenübermittlung!D24</f>
        <v>0</v>
      </c>
      <c r="D191">
        <f>Datenübermittlung!F24</f>
        <v>0</v>
      </c>
      <c r="N191" s="55"/>
    </row>
    <row r="192" spans="1:14" ht="13.5" thickBot="1" x14ac:dyDescent="0.35">
      <c r="A192" s="56" t="s">
        <v>25</v>
      </c>
      <c r="B192" s="57" t="e">
        <f>B191/SUM($B$88:$L$88)*100</f>
        <v>#DIV/0!</v>
      </c>
      <c r="C192" s="57" t="e">
        <f>C191/SUM($B$88:$L$88)*100</f>
        <v>#DIV/0!</v>
      </c>
      <c r="D192" s="57" t="e">
        <f>D191/SUM($B$88:$L$88)*100</f>
        <v>#DIV/0!</v>
      </c>
      <c r="E192" s="58"/>
      <c r="F192" s="58"/>
      <c r="G192" s="58"/>
      <c r="H192" s="58"/>
      <c r="I192" s="58"/>
      <c r="J192" s="58"/>
      <c r="K192" s="58"/>
      <c r="L192" s="58"/>
      <c r="M192" s="51"/>
      <c r="N192" s="59"/>
    </row>
    <row r="193" spans="1:14" ht="13" x14ac:dyDescent="0.3">
      <c r="A193" s="60" t="s">
        <v>30</v>
      </c>
      <c r="B193">
        <f>Landeswerte!B21</f>
        <v>0</v>
      </c>
      <c r="C193">
        <f>Landeswerte!D21</f>
        <v>0</v>
      </c>
      <c r="D193">
        <f>Landeswerte!F21</f>
        <v>0</v>
      </c>
    </row>
    <row r="194" spans="1:14" ht="13" x14ac:dyDescent="0.3">
      <c r="A194" s="47"/>
    </row>
    <row r="195" spans="1:14" ht="13" x14ac:dyDescent="0.3">
      <c r="A195" s="47"/>
    </row>
    <row r="196" spans="1:14" ht="13" x14ac:dyDescent="0.3">
      <c r="A196" s="47"/>
    </row>
    <row r="197" spans="1:14" ht="13" x14ac:dyDescent="0.3">
      <c r="A197" s="47"/>
    </row>
    <row r="198" spans="1:14" ht="13" thickBot="1" x14ac:dyDescent="0.3"/>
    <row r="199" spans="1:14" ht="13" x14ac:dyDescent="0.3">
      <c r="A199" s="42" t="s">
        <v>0</v>
      </c>
      <c r="B199" s="43">
        <f>intern!S6</f>
        <v>18</v>
      </c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 t="s">
        <v>26</v>
      </c>
      <c r="N199" s="45">
        <f>SUM(B202*B201,C202*C201,D202*D201,E202*E201,F202*F201,G202*G201,H201*H202,I202*I201,J201*J202,K202*K201,L202*L201)</f>
        <v>0</v>
      </c>
    </row>
    <row r="200" spans="1:14" ht="13" x14ac:dyDescent="0.3">
      <c r="A200" s="46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8" t="s">
        <v>27</v>
      </c>
      <c r="N200" s="49" t="e">
        <f>N199/(N201*SUM(B202:L202))*100</f>
        <v>#DIV/0!</v>
      </c>
    </row>
    <row r="201" spans="1:14" ht="13.5" thickBot="1" x14ac:dyDescent="0.35">
      <c r="A201" s="50" t="s">
        <v>24</v>
      </c>
      <c r="B201" s="51">
        <v>0</v>
      </c>
      <c r="C201" s="51">
        <v>1</v>
      </c>
      <c r="D201" s="51">
        <v>2</v>
      </c>
      <c r="E201" s="51">
        <v>3</v>
      </c>
      <c r="F201" s="51"/>
      <c r="G201" s="51"/>
      <c r="H201" s="51"/>
      <c r="I201" s="51"/>
      <c r="J201" s="51"/>
      <c r="K201" s="51"/>
      <c r="L201" s="51"/>
      <c r="M201" s="52" t="s">
        <v>28</v>
      </c>
      <c r="N201" s="53">
        <f>intern!S5</f>
        <v>3</v>
      </c>
    </row>
    <row r="202" spans="1:14" ht="13" x14ac:dyDescent="0.3">
      <c r="A202" s="54" t="s">
        <v>23</v>
      </c>
      <c r="B202">
        <f>Datenübermittlung!B25</f>
        <v>0</v>
      </c>
      <c r="C202">
        <f>Datenübermittlung!D25</f>
        <v>0</v>
      </c>
      <c r="D202">
        <f>Datenübermittlung!F25</f>
        <v>0</v>
      </c>
      <c r="E202">
        <f>Datenübermittlung!H25</f>
        <v>0</v>
      </c>
      <c r="N202" s="55"/>
    </row>
    <row r="203" spans="1:14" ht="13.5" thickBot="1" x14ac:dyDescent="0.35">
      <c r="A203" s="56" t="s">
        <v>25</v>
      </c>
      <c r="B203" s="57" t="e">
        <f>B202/SUM($B$88:$L$88)*100</f>
        <v>#DIV/0!</v>
      </c>
      <c r="C203" s="57" t="e">
        <f>C202/SUM($B$88:$L$88)*100</f>
        <v>#DIV/0!</v>
      </c>
      <c r="D203" s="57" t="e">
        <f>D202/SUM($B$88:$L$88)*100</f>
        <v>#DIV/0!</v>
      </c>
      <c r="E203" s="57" t="e">
        <f>E202/SUM($B$88:$L$88)*100</f>
        <v>#DIV/0!</v>
      </c>
      <c r="F203" s="58"/>
      <c r="G203" s="58"/>
      <c r="H203" s="58"/>
      <c r="I203" s="58"/>
      <c r="J203" s="58"/>
      <c r="K203" s="58"/>
      <c r="L203" s="58"/>
      <c r="M203" s="51"/>
      <c r="N203" s="59"/>
    </row>
    <row r="204" spans="1:14" ht="13" x14ac:dyDescent="0.3">
      <c r="A204" s="60" t="s">
        <v>30</v>
      </c>
      <c r="B204">
        <f>Landeswerte!B22</f>
        <v>0</v>
      </c>
      <c r="C204">
        <f>Landeswerte!D22</f>
        <v>0</v>
      </c>
      <c r="D204">
        <f>Landeswerte!F22</f>
        <v>0</v>
      </c>
      <c r="E204">
        <f>Landeswerte!H22</f>
        <v>0</v>
      </c>
    </row>
    <row r="207" spans="1:14" ht="13" thickBot="1" x14ac:dyDescent="0.3"/>
    <row r="208" spans="1:14" ht="13" x14ac:dyDescent="0.3">
      <c r="A208" s="42" t="s">
        <v>0</v>
      </c>
      <c r="B208" s="43">
        <f>intern!T6</f>
        <v>19</v>
      </c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 t="s">
        <v>26</v>
      </c>
      <c r="N208" s="45">
        <f>SUM(B211*B210,C211*C210,D211*D210,E211*E210,F211*F210,G211*G210,H210*H211,I211*I210,J210*J211,K211*K210,L211*L210)</f>
        <v>0</v>
      </c>
    </row>
    <row r="209" spans="1:14" ht="13" x14ac:dyDescent="0.3">
      <c r="A209" s="46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8" t="s">
        <v>27</v>
      </c>
      <c r="N209" s="49" t="e">
        <f>N208/(N210*SUM(B211:L211))*100</f>
        <v>#DIV/0!</v>
      </c>
    </row>
    <row r="210" spans="1:14" ht="13.5" thickBot="1" x14ac:dyDescent="0.35">
      <c r="A210" s="50" t="s">
        <v>24</v>
      </c>
      <c r="B210" s="51">
        <v>0</v>
      </c>
      <c r="C210" s="51">
        <v>1</v>
      </c>
      <c r="D210" s="51">
        <v>2</v>
      </c>
      <c r="E210" s="51"/>
      <c r="F210" s="51"/>
      <c r="G210" s="51"/>
      <c r="H210" s="51"/>
      <c r="I210" s="51"/>
      <c r="J210" s="51"/>
      <c r="K210" s="51"/>
      <c r="L210" s="51"/>
      <c r="M210" s="52" t="s">
        <v>28</v>
      </c>
      <c r="N210" s="53">
        <f>intern!T5</f>
        <v>2</v>
      </c>
    </row>
    <row r="211" spans="1:14" ht="13" x14ac:dyDescent="0.3">
      <c r="A211" s="54" t="s">
        <v>23</v>
      </c>
      <c r="B211">
        <f>Datenübermittlung!B26</f>
        <v>0</v>
      </c>
      <c r="C211">
        <f>Datenübermittlung!D26</f>
        <v>0</v>
      </c>
      <c r="D211">
        <f>Datenübermittlung!F26</f>
        <v>0</v>
      </c>
      <c r="N211" s="55"/>
    </row>
    <row r="212" spans="1:14" ht="13.5" thickBot="1" x14ac:dyDescent="0.35">
      <c r="A212" s="56" t="s">
        <v>25</v>
      </c>
      <c r="B212" s="57" t="e">
        <f>B211/SUM($B$88:$L$88)*100</f>
        <v>#DIV/0!</v>
      </c>
      <c r="C212" s="57" t="e">
        <f>C211/SUM($B$88:$L$88)*100</f>
        <v>#DIV/0!</v>
      </c>
      <c r="D212" s="57" t="e">
        <f>D211/SUM($B$88:$L$88)*100</f>
        <v>#DIV/0!</v>
      </c>
      <c r="E212" s="58"/>
      <c r="F212" s="58"/>
      <c r="G212" s="58"/>
      <c r="H212" s="58"/>
      <c r="I212" s="58"/>
      <c r="J212" s="58"/>
      <c r="K212" s="58"/>
      <c r="L212" s="58"/>
      <c r="M212" s="51"/>
      <c r="N212" s="59"/>
    </row>
    <row r="213" spans="1:14" ht="13" x14ac:dyDescent="0.3">
      <c r="A213" s="60" t="s">
        <v>30</v>
      </c>
      <c r="B213">
        <f>Landeswerte!B23</f>
        <v>0</v>
      </c>
      <c r="C213">
        <f>Landeswerte!D23</f>
        <v>0</v>
      </c>
      <c r="D213">
        <f>Landeswerte!F23</f>
        <v>0</v>
      </c>
    </row>
    <row r="217" spans="1:14" ht="13" thickBot="1" x14ac:dyDescent="0.3"/>
    <row r="218" spans="1:14" ht="13" x14ac:dyDescent="0.3">
      <c r="A218" s="42" t="s">
        <v>0</v>
      </c>
      <c r="B218" s="43">
        <f>intern!U6</f>
        <v>20</v>
      </c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 t="s">
        <v>26</v>
      </c>
      <c r="N218" s="45">
        <f>SUM(B221*B220,C221*C220,D221*D220,E221*E220,F221*F220,G221*G220,H220*H221,I221*I220,J220*J221,K221*K220,L221*L220)</f>
        <v>0</v>
      </c>
    </row>
    <row r="219" spans="1:14" ht="13" x14ac:dyDescent="0.3">
      <c r="A219" s="46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8" t="s">
        <v>27</v>
      </c>
      <c r="N219" s="49" t="e">
        <f>N218/(N220*SUM(B221:L221))*100</f>
        <v>#DIV/0!</v>
      </c>
    </row>
    <row r="220" spans="1:14" ht="13.5" thickBot="1" x14ac:dyDescent="0.35">
      <c r="A220" s="50" t="s">
        <v>24</v>
      </c>
      <c r="B220" s="51">
        <v>0</v>
      </c>
      <c r="C220" s="51">
        <v>1</v>
      </c>
      <c r="D220" s="51">
        <v>2</v>
      </c>
      <c r="E220" s="51">
        <v>3</v>
      </c>
      <c r="F220" s="51"/>
      <c r="G220" s="51"/>
      <c r="H220" s="51"/>
      <c r="I220" s="51"/>
      <c r="J220" s="51"/>
      <c r="K220" s="51"/>
      <c r="L220" s="51"/>
      <c r="M220" s="52" t="s">
        <v>28</v>
      </c>
      <c r="N220" s="53">
        <f>intern!U5</f>
        <v>3</v>
      </c>
    </row>
    <row r="221" spans="1:14" ht="13" x14ac:dyDescent="0.3">
      <c r="A221" s="54" t="s">
        <v>23</v>
      </c>
      <c r="B221">
        <f>Datenübermittlung!B27</f>
        <v>0</v>
      </c>
      <c r="C221">
        <f>Datenübermittlung!D27</f>
        <v>0</v>
      </c>
      <c r="D221">
        <f>Datenübermittlung!F27</f>
        <v>0</v>
      </c>
      <c r="E221">
        <f>Datenübermittlung!H27</f>
        <v>0</v>
      </c>
      <c r="N221" s="55"/>
    </row>
    <row r="222" spans="1:14" ht="13.5" thickBot="1" x14ac:dyDescent="0.35">
      <c r="A222" s="56" t="s">
        <v>25</v>
      </c>
      <c r="B222" s="57" t="e">
        <f>B221/SUM($B$88:$L$88)*100</f>
        <v>#DIV/0!</v>
      </c>
      <c r="C222" s="57" t="e">
        <f>C221/SUM($B$88:$L$88)*100</f>
        <v>#DIV/0!</v>
      </c>
      <c r="D222" s="57" t="e">
        <f>D221/SUM($B$88:$L$88)*100</f>
        <v>#DIV/0!</v>
      </c>
      <c r="E222" s="57" t="e">
        <f>E221/SUM($B$88:$L$88)*100</f>
        <v>#DIV/0!</v>
      </c>
      <c r="F222" s="58"/>
      <c r="G222" s="58"/>
      <c r="H222" s="58"/>
      <c r="I222" s="58"/>
      <c r="J222" s="58"/>
      <c r="K222" s="58"/>
      <c r="L222" s="58"/>
      <c r="M222" s="51"/>
      <c r="N222" s="59"/>
    </row>
    <row r="223" spans="1:14" ht="13" x14ac:dyDescent="0.3">
      <c r="A223" s="60" t="s">
        <v>30</v>
      </c>
      <c r="B223">
        <f>Landeswerte!B24</f>
        <v>0</v>
      </c>
      <c r="C223">
        <f>Landeswerte!D24</f>
        <v>0</v>
      </c>
      <c r="D223">
        <f>Landeswerte!F24</f>
        <v>0</v>
      </c>
      <c r="E223">
        <f>Landeswerte!H24</f>
        <v>0</v>
      </c>
    </row>
  </sheetData>
  <mergeCells count="2">
    <mergeCell ref="A1:I1"/>
    <mergeCell ref="K1:M1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Seite &amp;P</oddFooter>
  </headerFooter>
  <rowBreaks count="5" manualBreakCount="5">
    <brk id="36" max="18" man="1"/>
    <brk id="71" max="18" man="1"/>
    <brk id="106" max="18" man="1"/>
    <brk id="141" max="18" man="1"/>
    <brk id="176" max="18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zoomScale="90" workbookViewId="0">
      <selection sqref="A1:D1"/>
    </sheetView>
  </sheetViews>
  <sheetFormatPr baseColWidth="10" defaultRowHeight="12.5" x14ac:dyDescent="0.25"/>
  <cols>
    <col min="1" max="1" width="20.54296875" bestFit="1" customWidth="1"/>
    <col min="2" max="2" width="12.90625" bestFit="1" customWidth="1"/>
  </cols>
  <sheetData>
    <row r="1" spans="1:8" ht="18" x14ac:dyDescent="0.4">
      <c r="A1" s="214" t="s">
        <v>71</v>
      </c>
      <c r="B1" s="214"/>
      <c r="C1" s="214"/>
      <c r="D1" s="214"/>
      <c r="E1" s="215" t="s">
        <v>21</v>
      </c>
      <c r="F1" s="215"/>
      <c r="G1" s="215"/>
      <c r="H1" s="215"/>
    </row>
    <row r="4" spans="1:8" ht="16" thickBot="1" x14ac:dyDescent="0.4">
      <c r="A4" s="15" t="s">
        <v>8</v>
      </c>
      <c r="B4" s="16"/>
      <c r="C4" s="17" t="s">
        <v>9</v>
      </c>
      <c r="D4" s="17" t="s">
        <v>10</v>
      </c>
      <c r="E4" s="17" t="s">
        <v>11</v>
      </c>
      <c r="G4" s="76"/>
    </row>
    <row r="5" spans="1:8" ht="16" thickBot="1" x14ac:dyDescent="0.4">
      <c r="A5" s="18" t="s">
        <v>12</v>
      </c>
      <c r="B5" s="63"/>
      <c r="C5" s="77"/>
      <c r="D5" s="77"/>
      <c r="E5" s="77"/>
    </row>
    <row r="6" spans="1:8" ht="16" thickBot="1" x14ac:dyDescent="0.4">
      <c r="A6" s="19" t="s">
        <v>14</v>
      </c>
      <c r="B6" s="17"/>
      <c r="C6" s="78" t="e">
        <f>SUM(Datenübermittlung!L8:L16)/(SUM(intern!B5:J5)*Datenübermittlung!D4)*100</f>
        <v>#DIV/0!</v>
      </c>
      <c r="D6" s="78" t="e">
        <f>SUM(Datenübermittlung!L17:L23)/(SUM(intern!K5:Q5)*Datenübermittlung!D4)*100</f>
        <v>#DIV/0!</v>
      </c>
      <c r="E6" s="78" t="e">
        <f>SUM(Datenübermittlung!L24:L27)/(SUM(intern!R5:U5)*Datenübermittlung!D4)*100</f>
        <v>#DIV/0!</v>
      </c>
    </row>
    <row r="7" spans="1:8" ht="16" thickBot="1" x14ac:dyDescent="0.4">
      <c r="A7" s="21" t="s">
        <v>13</v>
      </c>
      <c r="B7" s="20"/>
      <c r="C7" s="79">
        <f>Landeswerte!B27</f>
        <v>0</v>
      </c>
      <c r="D7" s="79">
        <f>Landeswerte!C27</f>
        <v>0</v>
      </c>
      <c r="E7" s="79">
        <f>Landeswerte!D27</f>
        <v>0</v>
      </c>
    </row>
    <row r="32" spans="1:5" x14ac:dyDescent="0.25">
      <c r="A32" t="s">
        <v>60</v>
      </c>
      <c r="B32" s="216" t="s">
        <v>67</v>
      </c>
      <c r="C32" s="216"/>
      <c r="D32" s="216"/>
      <c r="E32" s="216"/>
    </row>
    <row r="33" spans="1:5" x14ac:dyDescent="0.25">
      <c r="A33" t="s">
        <v>61</v>
      </c>
      <c r="B33" s="216" t="s">
        <v>68</v>
      </c>
      <c r="C33" s="216"/>
      <c r="D33" s="216"/>
      <c r="E33" s="216"/>
    </row>
    <row r="34" spans="1:5" x14ac:dyDescent="0.25">
      <c r="A34" t="s">
        <v>62</v>
      </c>
      <c r="B34" s="216" t="s">
        <v>69</v>
      </c>
      <c r="C34" s="216"/>
      <c r="D34" s="216"/>
      <c r="E34" s="216"/>
    </row>
    <row r="35" spans="1:5" x14ac:dyDescent="0.25">
      <c r="A35" t="s">
        <v>59</v>
      </c>
      <c r="B35" s="213" t="s">
        <v>59</v>
      </c>
      <c r="C35" s="213"/>
      <c r="D35" s="213"/>
    </row>
  </sheetData>
  <mergeCells count="6">
    <mergeCell ref="B35:D35"/>
    <mergeCell ref="A1:D1"/>
    <mergeCell ref="E1:H1"/>
    <mergeCell ref="B32:E32"/>
    <mergeCell ref="B33:E33"/>
    <mergeCell ref="B34:E34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3"/>
  <sheetViews>
    <sheetView zoomScale="80" workbookViewId="0">
      <selection activeCell="B1" sqref="B1:F1"/>
    </sheetView>
  </sheetViews>
  <sheetFormatPr baseColWidth="10" defaultRowHeight="12.5" x14ac:dyDescent="0.25"/>
  <sheetData>
    <row r="1" spans="1:6" ht="20" x14ac:dyDescent="0.4">
      <c r="B1" s="219" t="s">
        <v>71</v>
      </c>
      <c r="C1" s="220"/>
      <c r="D1" s="220"/>
      <c r="E1" s="220"/>
      <c r="F1" s="220"/>
    </row>
    <row r="2" spans="1:6" ht="13" thickBot="1" x14ac:dyDescent="0.3"/>
    <row r="3" spans="1:6" ht="16" thickBot="1" x14ac:dyDescent="0.4">
      <c r="A3" s="217" t="s">
        <v>35</v>
      </c>
      <c r="B3" s="218"/>
      <c r="C3" s="80" t="s">
        <v>36</v>
      </c>
      <c r="E3" s="81" t="s">
        <v>17</v>
      </c>
      <c r="F3" s="89" t="s">
        <v>38</v>
      </c>
    </row>
    <row r="4" spans="1:6" ht="16" thickBot="1" x14ac:dyDescent="0.4">
      <c r="A4" s="217" t="s">
        <v>49</v>
      </c>
      <c r="B4" s="218"/>
      <c r="C4" s="82" t="e">
        <f>(Notenverteilung!B6+Notenverteilung!B7*2+Notenverteilung!B8*3+Notenverteilung!B9*4+Notenverteilung!B10*5+Notenverteilung!B11*6)/SUM(B6:B11)</f>
        <v>#DIV/0!</v>
      </c>
      <c r="E4" s="81" t="s">
        <v>41</v>
      </c>
      <c r="F4" s="91" t="str">
        <f>'Klasse a'!B34</f>
        <v/>
      </c>
    </row>
    <row r="5" spans="1:6" ht="16" thickBot="1" x14ac:dyDescent="0.4">
      <c r="A5" s="17" t="s">
        <v>22</v>
      </c>
      <c r="B5" s="83" t="s">
        <v>23</v>
      </c>
      <c r="C5" s="84" t="s">
        <v>25</v>
      </c>
      <c r="E5" s="90" t="s">
        <v>42</v>
      </c>
      <c r="F5" s="92" t="str">
        <f>'Klasse b'!B34</f>
        <v/>
      </c>
    </row>
    <row r="6" spans="1:6" ht="16" thickBot="1" x14ac:dyDescent="0.4">
      <c r="A6" s="20">
        <v>1</v>
      </c>
      <c r="B6" s="85">
        <f>Datenübermittlung!B30</f>
        <v>0</v>
      </c>
      <c r="C6" s="79" t="e">
        <f t="shared" ref="C6:C11" si="0">B6/SUM($B$6:$B$11)*100</f>
        <v>#DIV/0!</v>
      </c>
      <c r="E6" s="81" t="s">
        <v>43</v>
      </c>
      <c r="F6" s="91" t="str">
        <f>'Klasse c'!B34</f>
        <v/>
      </c>
    </row>
    <row r="7" spans="1:6" ht="16" thickBot="1" x14ac:dyDescent="0.4">
      <c r="A7" s="20">
        <v>2</v>
      </c>
      <c r="B7" s="85">
        <f>Datenübermittlung!B31</f>
        <v>0</v>
      </c>
      <c r="C7" s="79" t="e">
        <f t="shared" si="0"/>
        <v>#DIV/0!</v>
      </c>
      <c r="E7" s="90" t="s">
        <v>44</v>
      </c>
      <c r="F7" s="92" t="str">
        <f>'Klasse d'!B34</f>
        <v/>
      </c>
    </row>
    <row r="8" spans="1:6" ht="16" thickBot="1" x14ac:dyDescent="0.4">
      <c r="A8" s="20">
        <v>3</v>
      </c>
      <c r="B8" s="85">
        <f>Datenübermittlung!B32</f>
        <v>0</v>
      </c>
      <c r="C8" s="79" t="e">
        <f t="shared" si="0"/>
        <v>#DIV/0!</v>
      </c>
      <c r="E8" s="90" t="s">
        <v>45</v>
      </c>
      <c r="F8" s="93" t="str">
        <f>'Klasse e'!B34</f>
        <v/>
      </c>
    </row>
    <row r="9" spans="1:6" ht="16" thickBot="1" x14ac:dyDescent="0.4">
      <c r="A9" s="20">
        <v>4</v>
      </c>
      <c r="B9" s="85">
        <f>Datenübermittlung!B33</f>
        <v>0</v>
      </c>
      <c r="C9" s="79" t="e">
        <f t="shared" si="0"/>
        <v>#DIV/0!</v>
      </c>
      <c r="E9" s="90" t="s">
        <v>46</v>
      </c>
      <c r="F9" s="92" t="str">
        <f>'Klasse f'!B34</f>
        <v/>
      </c>
    </row>
    <row r="10" spans="1:6" ht="16" thickBot="1" x14ac:dyDescent="0.4">
      <c r="A10" s="20">
        <v>5</v>
      </c>
      <c r="B10" s="85">
        <f>Datenübermittlung!B34</f>
        <v>0</v>
      </c>
      <c r="C10" s="79" t="e">
        <f t="shared" si="0"/>
        <v>#DIV/0!</v>
      </c>
      <c r="E10" s="90" t="s">
        <v>47</v>
      </c>
      <c r="F10" s="93" t="str">
        <f>'Klasse g'!B34</f>
        <v/>
      </c>
    </row>
    <row r="11" spans="1:6" ht="16" thickBot="1" x14ac:dyDescent="0.4">
      <c r="A11" s="17">
        <v>6</v>
      </c>
      <c r="B11" s="85">
        <f>Datenübermittlung!B35</f>
        <v>0</v>
      </c>
      <c r="C11" s="79" t="e">
        <f t="shared" si="0"/>
        <v>#DIV/0!</v>
      </c>
      <c r="E11" s="90" t="s">
        <v>48</v>
      </c>
      <c r="F11" s="92" t="str">
        <f>'Klasse h'!B34</f>
        <v/>
      </c>
    </row>
    <row r="33" spans="2:6" ht="15.5" x14ac:dyDescent="0.35">
      <c r="B33" s="88" t="s">
        <v>37</v>
      </c>
      <c r="C33" s="222" t="s">
        <v>40</v>
      </c>
      <c r="D33" s="222"/>
      <c r="E33" s="88"/>
      <c r="F33" s="88"/>
    </row>
    <row r="53" spans="2:4" ht="15.5" x14ac:dyDescent="0.35">
      <c r="B53" s="221" t="s">
        <v>39</v>
      </c>
      <c r="C53" s="221"/>
      <c r="D53" s="76">
        <f>Landeswerte!E32</f>
        <v>0</v>
      </c>
    </row>
  </sheetData>
  <mergeCells count="5">
    <mergeCell ref="A4:B4"/>
    <mergeCell ref="B1:F1"/>
    <mergeCell ref="B53:C53"/>
    <mergeCell ref="C33:D33"/>
    <mergeCell ref="A3:B3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5"/>
  <sheetViews>
    <sheetView workbookViewId="0"/>
  </sheetViews>
  <sheetFormatPr baseColWidth="10" defaultRowHeight="12.5" x14ac:dyDescent="0.25"/>
  <cols>
    <col min="1" max="1" width="15.453125" customWidth="1"/>
    <col min="11" max="11" width="10" bestFit="1" customWidth="1"/>
  </cols>
  <sheetData>
    <row r="1" spans="1:10" ht="18" x14ac:dyDescent="0.4">
      <c r="A1" s="119" t="s">
        <v>70</v>
      </c>
      <c r="B1" s="62"/>
      <c r="C1" s="165">
        <v>2023</v>
      </c>
      <c r="E1" s="214" t="s">
        <v>31</v>
      </c>
      <c r="F1" s="212"/>
      <c r="G1" s="120"/>
    </row>
    <row r="2" spans="1:10" ht="24.75" customHeight="1" x14ac:dyDescent="0.25">
      <c r="A2" s="223" t="s">
        <v>63</v>
      </c>
      <c r="B2" s="223"/>
      <c r="C2" s="223"/>
      <c r="D2" s="223"/>
      <c r="E2" s="223"/>
      <c r="F2" s="223"/>
      <c r="G2" s="223"/>
      <c r="H2" s="223"/>
      <c r="I2" s="223"/>
      <c r="J2" s="223"/>
    </row>
    <row r="3" spans="1:10" ht="6" customHeight="1" thickBot="1" x14ac:dyDescent="0.3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0" ht="14.5" thickBot="1" x14ac:dyDescent="0.3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66" t="s">
        <v>33</v>
      </c>
    </row>
    <row r="5" spans="1:10" ht="14.5" thickBot="1" x14ac:dyDescent="0.35">
      <c r="A5" s="65">
        <v>1</v>
      </c>
      <c r="B5" s="127"/>
      <c r="C5" s="145"/>
      <c r="D5" s="4"/>
      <c r="E5" s="145"/>
      <c r="F5" s="4"/>
      <c r="G5" s="145"/>
      <c r="H5" s="4"/>
      <c r="I5" s="106"/>
    </row>
    <row r="6" spans="1:10" ht="14.5" thickBot="1" x14ac:dyDescent="0.35">
      <c r="A6" s="5">
        <v>2</v>
      </c>
      <c r="B6" s="128"/>
      <c r="C6" s="150"/>
      <c r="D6" s="6"/>
      <c r="E6" s="146"/>
      <c r="F6" s="6"/>
      <c r="G6" s="146"/>
      <c r="H6" s="6"/>
      <c r="I6" s="101"/>
    </row>
    <row r="7" spans="1:10" ht="14.5" thickBot="1" x14ac:dyDescent="0.35">
      <c r="A7" s="3">
        <v>3</v>
      </c>
      <c r="B7" s="127"/>
      <c r="C7" s="150"/>
      <c r="D7" s="4"/>
      <c r="E7" s="146"/>
      <c r="F7" s="147"/>
      <c r="G7" s="24"/>
      <c r="H7" s="147"/>
      <c r="I7" s="102"/>
    </row>
    <row r="8" spans="1:10" ht="14.5" thickBot="1" x14ac:dyDescent="0.35">
      <c r="A8" s="5">
        <v>4</v>
      </c>
      <c r="B8" s="129"/>
      <c r="C8" s="150"/>
      <c r="D8" s="8"/>
      <c r="E8" s="146"/>
      <c r="F8" s="8"/>
      <c r="G8" s="152"/>
      <c r="H8" s="6"/>
      <c r="I8" s="105"/>
    </row>
    <row r="9" spans="1:10" ht="14.5" thickBot="1" x14ac:dyDescent="0.35">
      <c r="A9" s="3">
        <v>5</v>
      </c>
      <c r="B9" s="127"/>
      <c r="C9" s="150"/>
      <c r="D9" s="4"/>
      <c r="E9" s="146"/>
      <c r="F9" s="4"/>
      <c r="G9" s="149"/>
      <c r="H9" s="148"/>
      <c r="I9" s="102"/>
    </row>
    <row r="10" spans="1:10" ht="14.5" thickBot="1" x14ac:dyDescent="0.35">
      <c r="A10" s="5">
        <v>6</v>
      </c>
      <c r="B10" s="128"/>
      <c r="C10" s="150"/>
      <c r="D10" s="6"/>
      <c r="E10" s="149"/>
      <c r="F10" s="137"/>
      <c r="G10" s="153"/>
      <c r="H10" s="150"/>
      <c r="I10" s="105"/>
    </row>
    <row r="11" spans="1:10" ht="14.5" thickBot="1" x14ac:dyDescent="0.35">
      <c r="A11" s="3">
        <v>7</v>
      </c>
      <c r="B11" s="130"/>
      <c r="C11" s="150"/>
      <c r="D11" s="131"/>
      <c r="E11" s="146"/>
      <c r="F11" s="131"/>
      <c r="G11" s="146"/>
      <c r="H11" s="150"/>
      <c r="I11" s="102"/>
    </row>
    <row r="12" spans="1:10" ht="14.5" thickBot="1" x14ac:dyDescent="0.35">
      <c r="A12" s="5">
        <v>8</v>
      </c>
      <c r="B12" s="132"/>
      <c r="C12" s="150"/>
      <c r="D12" s="133"/>
      <c r="E12" s="150"/>
      <c r="F12" s="133"/>
      <c r="G12" s="146"/>
      <c r="H12" s="150"/>
      <c r="I12" s="105"/>
    </row>
    <row r="13" spans="1:10" ht="14.5" thickBot="1" x14ac:dyDescent="0.35">
      <c r="A13" s="3">
        <v>9</v>
      </c>
      <c r="B13" s="127"/>
      <c r="C13" s="150"/>
      <c r="D13" s="4"/>
      <c r="E13" s="150"/>
      <c r="F13" s="134"/>
      <c r="G13" s="24"/>
      <c r="H13" s="150"/>
      <c r="I13" s="102"/>
    </row>
    <row r="14" spans="1:10" ht="14.5" thickBot="1" x14ac:dyDescent="0.35">
      <c r="A14" s="5">
        <v>10</v>
      </c>
      <c r="B14" s="128"/>
      <c r="C14" s="150"/>
      <c r="D14" s="6"/>
      <c r="E14" s="150"/>
      <c r="F14" s="6"/>
      <c r="G14" s="149"/>
      <c r="H14" s="150"/>
      <c r="I14" s="105"/>
    </row>
    <row r="15" spans="1:10" ht="14.5" thickBot="1" x14ac:dyDescent="0.35">
      <c r="A15" s="3">
        <v>11</v>
      </c>
      <c r="B15" s="127"/>
      <c r="C15" s="150"/>
      <c r="D15" s="4"/>
      <c r="E15" s="150"/>
      <c r="F15" s="4"/>
      <c r="G15" s="146"/>
      <c r="H15" s="134"/>
      <c r="I15" s="102"/>
    </row>
    <row r="16" spans="1:10" ht="14.5" thickBot="1" x14ac:dyDescent="0.35">
      <c r="A16" s="5">
        <v>12</v>
      </c>
      <c r="B16" s="128"/>
      <c r="C16" s="150"/>
      <c r="D16" s="6"/>
      <c r="E16" s="154"/>
      <c r="F16" s="137"/>
      <c r="G16" s="24"/>
      <c r="H16" s="150"/>
      <c r="I16" s="105"/>
    </row>
    <row r="17" spans="1:11" ht="14.5" thickBot="1" x14ac:dyDescent="0.35">
      <c r="A17" s="3">
        <v>13</v>
      </c>
      <c r="B17" s="127"/>
      <c r="C17" s="150"/>
      <c r="D17" s="4"/>
      <c r="E17" s="150"/>
      <c r="F17" s="147"/>
      <c r="G17" s="149"/>
      <c r="H17" s="150"/>
      <c r="I17" s="102"/>
    </row>
    <row r="18" spans="1:11" ht="14.5" thickBot="1" x14ac:dyDescent="0.35">
      <c r="A18" s="5">
        <v>14</v>
      </c>
      <c r="B18" s="129"/>
      <c r="C18" s="152"/>
      <c r="D18" s="8"/>
      <c r="E18" s="152"/>
      <c r="F18" s="6"/>
      <c r="G18" s="149"/>
      <c r="H18" s="150"/>
      <c r="I18" s="103"/>
    </row>
    <row r="19" spans="1:11" ht="14.5" thickBot="1" x14ac:dyDescent="0.35">
      <c r="A19" s="3">
        <v>15</v>
      </c>
      <c r="B19" s="135"/>
      <c r="C19" s="146"/>
      <c r="D19" s="134"/>
      <c r="E19" s="146"/>
      <c r="F19" s="155"/>
      <c r="G19" s="146"/>
      <c r="H19" s="134"/>
      <c r="I19" s="102"/>
    </row>
    <row r="20" spans="1:11" ht="14.5" thickBot="1" x14ac:dyDescent="0.35">
      <c r="A20" s="5">
        <v>16</v>
      </c>
      <c r="B20" s="136"/>
      <c r="C20" s="146"/>
      <c r="D20" s="137"/>
      <c r="E20" s="146"/>
      <c r="F20" s="137"/>
      <c r="G20" s="149"/>
      <c r="H20" s="150"/>
      <c r="I20" s="103"/>
    </row>
    <row r="21" spans="1:11" ht="14.5" thickBot="1" x14ac:dyDescent="0.35">
      <c r="A21" s="3">
        <v>17</v>
      </c>
      <c r="B21" s="127"/>
      <c r="C21" s="146"/>
      <c r="D21" s="4"/>
      <c r="E21" s="146"/>
      <c r="F21" s="4"/>
      <c r="G21" s="149"/>
      <c r="H21" s="150"/>
      <c r="I21" s="104"/>
    </row>
    <row r="22" spans="1:11" ht="14.5" thickBot="1" x14ac:dyDescent="0.35">
      <c r="A22" s="156">
        <v>18</v>
      </c>
      <c r="B22" s="136"/>
      <c r="C22" s="146"/>
      <c r="D22" s="137"/>
      <c r="E22" s="146"/>
      <c r="F22" s="157"/>
      <c r="G22" s="149"/>
      <c r="H22" s="137"/>
      <c r="I22" s="158"/>
    </row>
    <row r="23" spans="1:11" ht="14.5" thickBot="1" x14ac:dyDescent="0.35">
      <c r="A23" s="3">
        <v>19</v>
      </c>
      <c r="B23" s="127"/>
      <c r="C23" s="146"/>
      <c r="D23" s="4"/>
      <c r="E23" s="146"/>
      <c r="F23" s="4"/>
      <c r="G23" s="149"/>
      <c r="H23" s="150"/>
      <c r="I23" s="104"/>
    </row>
    <row r="24" spans="1:11" ht="14.5" thickBot="1" x14ac:dyDescent="0.35">
      <c r="A24" s="5">
        <v>20</v>
      </c>
      <c r="B24" s="136"/>
      <c r="C24" s="146"/>
      <c r="D24" s="136"/>
      <c r="E24" s="146"/>
      <c r="F24" s="137"/>
      <c r="G24" s="149"/>
      <c r="H24" s="137"/>
      <c r="I24" s="103"/>
    </row>
    <row r="25" spans="1:11" ht="19.5" customHeight="1" thickBot="1" x14ac:dyDescent="0.35">
      <c r="A25" s="116"/>
      <c r="B25" s="117"/>
      <c r="C25" s="117"/>
      <c r="D25" s="117"/>
      <c r="E25" s="73"/>
      <c r="F25" s="73"/>
      <c r="G25" s="73"/>
      <c r="H25" s="73"/>
      <c r="I25" s="73"/>
      <c r="J25" s="73"/>
      <c r="K25" s="107"/>
    </row>
    <row r="26" spans="1:11" ht="15" customHeight="1" thickBot="1" x14ac:dyDescent="0.35">
      <c r="A26" s="224" t="s">
        <v>32</v>
      </c>
      <c r="B26" s="72" t="s">
        <v>9</v>
      </c>
      <c r="C26" s="72" t="s">
        <v>10</v>
      </c>
      <c r="D26" s="72" t="s">
        <v>11</v>
      </c>
      <c r="E26" s="122"/>
      <c r="F26" s="73"/>
      <c r="G26" s="73"/>
      <c r="H26" s="73"/>
      <c r="I26" s="73"/>
      <c r="J26" s="73"/>
      <c r="K26" s="107"/>
    </row>
    <row r="27" spans="1:11" ht="14.5" thickBot="1" x14ac:dyDescent="0.35">
      <c r="A27" s="225"/>
      <c r="B27" s="104"/>
      <c r="C27" s="104"/>
      <c r="D27" s="104"/>
      <c r="E27" s="121"/>
      <c r="F27" s="73"/>
      <c r="G27" s="73"/>
      <c r="H27" s="73"/>
      <c r="I27" s="73"/>
      <c r="J27" s="73"/>
      <c r="K27" s="107"/>
    </row>
    <row r="28" spans="1:11" ht="12.75" customHeight="1" thickBot="1" x14ac:dyDescent="0.35">
      <c r="A28" s="64"/>
      <c r="B28" s="73"/>
      <c r="C28" s="73"/>
      <c r="D28" s="73"/>
      <c r="E28" s="73"/>
      <c r="F28" s="73"/>
      <c r="G28" s="73"/>
      <c r="H28" s="73"/>
      <c r="I28" s="73"/>
      <c r="J28" s="73"/>
      <c r="K28" s="107"/>
    </row>
    <row r="29" spans="1:11" ht="14.5" thickBot="1" x14ac:dyDescent="0.35">
      <c r="A29" s="66" t="s">
        <v>22</v>
      </c>
      <c r="B29" s="69"/>
      <c r="C29" s="73"/>
      <c r="D29" s="107"/>
      <c r="E29" s="73"/>
      <c r="F29" s="73"/>
      <c r="G29" s="73"/>
      <c r="H29" s="73"/>
      <c r="I29" s="73"/>
      <c r="J29" s="73"/>
      <c r="K29" s="107"/>
    </row>
    <row r="30" spans="1:11" ht="14.5" thickBot="1" x14ac:dyDescent="0.35">
      <c r="A30" s="68">
        <v>1</v>
      </c>
      <c r="B30" s="99"/>
      <c r="C30" s="86"/>
      <c r="D30" s="107"/>
      <c r="E30" s="73"/>
      <c r="F30" s="73"/>
      <c r="G30" s="73"/>
      <c r="H30" s="73"/>
      <c r="I30" s="73"/>
      <c r="J30" s="73"/>
      <c r="K30" s="107"/>
    </row>
    <row r="31" spans="1:11" ht="14.5" thickBot="1" x14ac:dyDescent="0.35">
      <c r="A31" s="67">
        <v>2</v>
      </c>
      <c r="B31" s="100"/>
      <c r="C31" s="86"/>
      <c r="D31" s="107"/>
      <c r="E31" s="73"/>
      <c r="F31" s="73"/>
      <c r="G31" s="73"/>
      <c r="H31" s="73"/>
      <c r="I31" s="73"/>
      <c r="J31" s="73"/>
      <c r="K31" s="107"/>
    </row>
    <row r="32" spans="1:11" ht="14.5" thickBot="1" x14ac:dyDescent="0.35">
      <c r="A32" s="68">
        <v>3</v>
      </c>
      <c r="B32" s="99"/>
      <c r="C32" s="86"/>
      <c r="D32" s="72"/>
      <c r="E32" s="159"/>
      <c r="F32" s="73"/>
      <c r="G32" s="73"/>
      <c r="H32" s="87"/>
      <c r="I32" s="73"/>
      <c r="J32" s="73"/>
      <c r="K32" s="107"/>
    </row>
    <row r="33" spans="1:11" ht="14.5" thickBot="1" x14ac:dyDescent="0.35">
      <c r="A33" s="67">
        <v>4</v>
      </c>
      <c r="B33" s="100"/>
      <c r="C33" s="73"/>
      <c r="D33" s="107"/>
      <c r="E33" s="73"/>
      <c r="F33" s="73"/>
      <c r="G33" s="73"/>
      <c r="H33" s="73"/>
      <c r="I33" s="73"/>
      <c r="J33" s="73"/>
      <c r="K33" s="107"/>
    </row>
    <row r="34" spans="1:11" ht="14.5" thickBot="1" x14ac:dyDescent="0.35">
      <c r="A34" s="68">
        <v>5</v>
      </c>
      <c r="B34" s="99"/>
      <c r="C34" s="73"/>
      <c r="D34" s="73"/>
      <c r="E34" s="73"/>
      <c r="F34" s="107"/>
      <c r="G34" s="107"/>
      <c r="H34" s="73"/>
      <c r="I34" s="73"/>
      <c r="J34" s="73"/>
      <c r="K34" s="107"/>
    </row>
    <row r="35" spans="1:11" ht="14.5" thickBot="1" x14ac:dyDescent="0.35">
      <c r="A35" s="70">
        <v>6</v>
      </c>
      <c r="B35" s="100"/>
      <c r="C35" s="73"/>
      <c r="D35" s="73"/>
      <c r="E35" s="73"/>
      <c r="F35" s="73"/>
      <c r="G35" s="73"/>
      <c r="H35" s="73"/>
      <c r="I35" s="160"/>
      <c r="J35" s="73"/>
      <c r="K35" s="107"/>
    </row>
  </sheetData>
  <mergeCells count="3">
    <mergeCell ref="A2:J2"/>
    <mergeCell ref="E1:F1"/>
    <mergeCell ref="A26:A27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4"/>
  <sheetViews>
    <sheetView workbookViewId="0">
      <selection sqref="A1:C1"/>
    </sheetView>
  </sheetViews>
  <sheetFormatPr baseColWidth="10" defaultRowHeight="12.5" x14ac:dyDescent="0.25"/>
  <sheetData>
    <row r="1" spans="1:12" ht="14" x14ac:dyDescent="0.3">
      <c r="A1" s="226" t="s">
        <v>71</v>
      </c>
      <c r="B1" s="227"/>
      <c r="C1" s="227"/>
      <c r="D1" s="227" t="s">
        <v>16</v>
      </c>
      <c r="E1" s="227"/>
      <c r="F1" s="12" t="s">
        <v>17</v>
      </c>
      <c r="G1" s="12" t="s">
        <v>50</v>
      </c>
      <c r="H1" s="228" t="s">
        <v>34</v>
      </c>
      <c r="I1" s="228"/>
      <c r="J1" s="228"/>
      <c r="K1" s="24"/>
      <c r="L1" s="24"/>
    </row>
    <row r="2" spans="1:12" x14ac:dyDescent="0.25">
      <c r="A2" s="22"/>
      <c r="B2" s="22"/>
      <c r="C2" s="22"/>
      <c r="D2" s="22"/>
      <c r="E2" s="22"/>
      <c r="F2" s="22"/>
      <c r="G2" s="22"/>
      <c r="H2" s="228"/>
      <c r="I2" s="228"/>
      <c r="J2" s="228"/>
      <c r="K2" s="22"/>
      <c r="L2" s="24"/>
    </row>
    <row r="3" spans="1:12" ht="13" thickBot="1" x14ac:dyDescent="0.3">
      <c r="A3" s="22"/>
      <c r="B3" s="22"/>
      <c r="C3" s="22"/>
      <c r="D3" s="22"/>
      <c r="E3" s="22"/>
      <c r="F3" s="22"/>
      <c r="G3" s="22"/>
      <c r="H3" s="74"/>
      <c r="I3" s="74"/>
      <c r="J3" s="74"/>
      <c r="K3" s="22"/>
      <c r="L3" s="24"/>
    </row>
    <row r="4" spans="1:12" ht="14.5" thickBot="1" x14ac:dyDescent="0.3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2" ht="14.5" thickBot="1" x14ac:dyDescent="0.3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2" ht="13" thickBot="1" x14ac:dyDescent="0.3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2" ht="13" thickBot="1" x14ac:dyDescent="0.3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2" ht="13" thickBot="1" x14ac:dyDescent="0.3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2" ht="13" thickBot="1" x14ac:dyDescent="0.3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2" ht="13" thickBot="1" x14ac:dyDescent="0.3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2" ht="13" thickBot="1" x14ac:dyDescent="0.3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2" ht="13" thickBot="1" x14ac:dyDescent="0.3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2" ht="13" thickBot="1" x14ac:dyDescent="0.3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2" ht="13" thickBot="1" x14ac:dyDescent="0.3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2" ht="13" thickBot="1" x14ac:dyDescent="0.3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2" ht="13" thickBot="1" x14ac:dyDescent="0.3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2" ht="13" thickBot="1" x14ac:dyDescent="0.3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2" ht="13" thickBot="1" x14ac:dyDescent="0.3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2" ht="13" thickBot="1" x14ac:dyDescent="0.3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2" ht="13" thickBot="1" x14ac:dyDescent="0.3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2" ht="13" thickBot="1" x14ac:dyDescent="0.3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2" ht="13" thickBot="1" x14ac:dyDescent="0.3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2" ht="13" thickBot="1" x14ac:dyDescent="0.3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2" ht="13" thickBot="1" x14ac:dyDescent="0.3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2" x14ac:dyDescent="0.25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161"/>
    </row>
    <row r="26" spans="1:12" ht="13" thickBot="1" x14ac:dyDescent="0.3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161"/>
    </row>
    <row r="27" spans="1:12" ht="13" thickBot="1" x14ac:dyDescent="0.3">
      <c r="A27" s="7" t="s">
        <v>22</v>
      </c>
      <c r="B27" s="31" t="s">
        <v>23</v>
      </c>
      <c r="C27" s="30"/>
      <c r="D27" s="30"/>
      <c r="E27" s="30"/>
      <c r="F27" s="30"/>
      <c r="G27" s="30"/>
      <c r="H27" s="30"/>
      <c r="I27" s="30"/>
      <c r="J27" s="30"/>
      <c r="K27" s="30"/>
      <c r="L27" s="161"/>
    </row>
    <row r="28" spans="1:12" ht="13" thickBot="1" x14ac:dyDescent="0.3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  <c r="L28" s="161"/>
    </row>
    <row r="29" spans="1:12" ht="13" thickBot="1" x14ac:dyDescent="0.3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  <c r="L29" s="161"/>
    </row>
    <row r="30" spans="1:12" ht="13" thickBot="1" x14ac:dyDescent="0.3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  <c r="L30" s="161"/>
    </row>
    <row r="31" spans="1:12" ht="13" thickBot="1" x14ac:dyDescent="0.3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  <c r="L31" s="161"/>
    </row>
    <row r="32" spans="1:12" ht="13" thickBot="1" x14ac:dyDescent="0.3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  <c r="L32" s="161"/>
    </row>
    <row r="33" spans="1:12" ht="13" thickBot="1" x14ac:dyDescent="0.3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  <c r="L33" s="161"/>
    </row>
    <row r="34" spans="1:12" ht="13" thickBot="1" x14ac:dyDescent="0.3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  <c r="L34" s="161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4"/>
  <sheetViews>
    <sheetView workbookViewId="0">
      <selection sqref="A1:C1"/>
    </sheetView>
  </sheetViews>
  <sheetFormatPr baseColWidth="10" defaultRowHeight="12.5" x14ac:dyDescent="0.25"/>
  <sheetData>
    <row r="1" spans="1:11" ht="14" x14ac:dyDescent="0.3">
      <c r="A1" s="226" t="s">
        <v>71</v>
      </c>
      <c r="B1" s="227"/>
      <c r="C1" s="227"/>
      <c r="D1" s="227" t="s">
        <v>16</v>
      </c>
      <c r="E1" s="227"/>
      <c r="F1" s="12" t="s">
        <v>17</v>
      </c>
      <c r="G1" s="12" t="s">
        <v>51</v>
      </c>
      <c r="H1" s="228" t="s">
        <v>34</v>
      </c>
      <c r="I1" s="228"/>
      <c r="J1" s="228"/>
      <c r="K1" s="24"/>
    </row>
    <row r="2" spans="1:11" ht="14" x14ac:dyDescent="0.3">
      <c r="A2" s="75"/>
      <c r="B2" s="75"/>
      <c r="C2" s="75"/>
      <c r="D2" s="75"/>
      <c r="E2" s="75"/>
      <c r="F2" s="75"/>
      <c r="G2" s="75"/>
      <c r="H2" s="228"/>
      <c r="I2" s="228"/>
      <c r="J2" s="228"/>
      <c r="K2" s="24"/>
    </row>
    <row r="3" spans="1:11" ht="13" thickBot="1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4"/>
    </row>
    <row r="4" spans="1:11" ht="14.5" thickBot="1" x14ac:dyDescent="0.3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1" ht="14.5" thickBot="1" x14ac:dyDescent="0.3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1" ht="13" thickBot="1" x14ac:dyDescent="0.3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1" ht="13" thickBot="1" x14ac:dyDescent="0.3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1" ht="13" thickBot="1" x14ac:dyDescent="0.3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1" ht="13" thickBot="1" x14ac:dyDescent="0.3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1" ht="13" thickBot="1" x14ac:dyDescent="0.3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1" ht="13" thickBot="1" x14ac:dyDescent="0.3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1" ht="13" thickBot="1" x14ac:dyDescent="0.3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1" ht="13" thickBot="1" x14ac:dyDescent="0.3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1" ht="13" thickBot="1" x14ac:dyDescent="0.3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1" ht="13" thickBot="1" x14ac:dyDescent="0.3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1" ht="13" thickBot="1" x14ac:dyDescent="0.3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1" ht="13" thickBot="1" x14ac:dyDescent="0.3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1" ht="13" thickBot="1" x14ac:dyDescent="0.3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1" ht="13" thickBot="1" x14ac:dyDescent="0.3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1" ht="13" thickBot="1" x14ac:dyDescent="0.3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1" ht="13" thickBot="1" x14ac:dyDescent="0.3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1" ht="13" thickBot="1" x14ac:dyDescent="0.3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1" ht="13" thickBot="1" x14ac:dyDescent="0.3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1" ht="13" thickBot="1" x14ac:dyDescent="0.3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1" x14ac:dyDescent="0.25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3" thickBot="1" x14ac:dyDescent="0.3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3" thickBot="1" x14ac:dyDescent="0.3">
      <c r="A27" s="7" t="s">
        <v>22</v>
      </c>
      <c r="B27" s="31" t="s">
        <v>23</v>
      </c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13" thickBot="1" x14ac:dyDescent="0.3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13" thickBot="1" x14ac:dyDescent="0.3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3" thickBot="1" x14ac:dyDescent="0.3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3" thickBot="1" x14ac:dyDescent="0.3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13" thickBot="1" x14ac:dyDescent="0.3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13" thickBot="1" x14ac:dyDescent="0.3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</row>
    <row r="34" spans="1:11" ht="13" thickBot="1" x14ac:dyDescent="0.3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4"/>
  <sheetViews>
    <sheetView workbookViewId="0">
      <selection sqref="A1:C1"/>
    </sheetView>
  </sheetViews>
  <sheetFormatPr baseColWidth="10" defaultRowHeight="12.5" x14ac:dyDescent="0.25"/>
  <sheetData>
    <row r="1" spans="1:11" ht="14" x14ac:dyDescent="0.3">
      <c r="A1" s="226" t="s">
        <v>71</v>
      </c>
      <c r="B1" s="227"/>
      <c r="C1" s="227"/>
      <c r="D1" s="227" t="s">
        <v>16</v>
      </c>
      <c r="E1" s="227"/>
      <c r="F1" s="12" t="s">
        <v>17</v>
      </c>
      <c r="G1" s="12" t="s">
        <v>52</v>
      </c>
      <c r="H1" s="228" t="s">
        <v>34</v>
      </c>
      <c r="I1" s="228"/>
      <c r="J1" s="228"/>
      <c r="K1" s="24"/>
    </row>
    <row r="2" spans="1:11" ht="14" x14ac:dyDescent="0.3">
      <c r="A2" s="75"/>
      <c r="B2" s="75"/>
      <c r="C2" s="75"/>
      <c r="D2" s="75"/>
      <c r="E2" s="75"/>
      <c r="F2" s="75"/>
      <c r="G2" s="75"/>
      <c r="H2" s="228"/>
      <c r="I2" s="228"/>
      <c r="J2" s="228"/>
      <c r="K2" s="24"/>
    </row>
    <row r="3" spans="1:11" ht="13" thickBot="1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4.5" thickBot="1" x14ac:dyDescent="0.3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1" ht="14.5" thickBot="1" x14ac:dyDescent="0.3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1" ht="13" thickBot="1" x14ac:dyDescent="0.3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1" ht="13" thickBot="1" x14ac:dyDescent="0.3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1" ht="13" thickBot="1" x14ac:dyDescent="0.3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1" ht="13" thickBot="1" x14ac:dyDescent="0.3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1" ht="13" thickBot="1" x14ac:dyDescent="0.3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1" ht="13" thickBot="1" x14ac:dyDescent="0.3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1" ht="13" thickBot="1" x14ac:dyDescent="0.3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1" ht="13" thickBot="1" x14ac:dyDescent="0.3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1" ht="13" thickBot="1" x14ac:dyDescent="0.3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1" ht="13" thickBot="1" x14ac:dyDescent="0.3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1" ht="13" thickBot="1" x14ac:dyDescent="0.3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1" ht="13" thickBot="1" x14ac:dyDescent="0.3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1" ht="13" thickBot="1" x14ac:dyDescent="0.3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1" ht="13" thickBot="1" x14ac:dyDescent="0.3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1" ht="13" thickBot="1" x14ac:dyDescent="0.3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1" ht="13" thickBot="1" x14ac:dyDescent="0.3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1" ht="13" thickBot="1" x14ac:dyDescent="0.3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1" ht="13" thickBot="1" x14ac:dyDescent="0.3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1" ht="13" thickBot="1" x14ac:dyDescent="0.3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1" x14ac:dyDescent="0.25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3" thickBot="1" x14ac:dyDescent="0.3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3" thickBot="1" x14ac:dyDescent="0.3">
      <c r="A27" s="7" t="s">
        <v>22</v>
      </c>
      <c r="B27" s="31"/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13" thickBot="1" x14ac:dyDescent="0.3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13" thickBot="1" x14ac:dyDescent="0.3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3" thickBot="1" x14ac:dyDescent="0.3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3" thickBot="1" x14ac:dyDescent="0.3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13" thickBot="1" x14ac:dyDescent="0.3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13" thickBot="1" x14ac:dyDescent="0.3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</row>
    <row r="34" spans="1:11" ht="13" thickBot="1" x14ac:dyDescent="0.3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4"/>
  <sheetViews>
    <sheetView workbookViewId="0">
      <selection sqref="A1:C1"/>
    </sheetView>
  </sheetViews>
  <sheetFormatPr baseColWidth="10" defaultRowHeight="12.5" x14ac:dyDescent="0.25"/>
  <sheetData>
    <row r="1" spans="1:11" ht="14" x14ac:dyDescent="0.3">
      <c r="A1" s="226" t="s">
        <v>71</v>
      </c>
      <c r="B1" s="227"/>
      <c r="C1" s="227"/>
      <c r="D1" s="227" t="s">
        <v>16</v>
      </c>
      <c r="E1" s="227"/>
      <c r="F1" s="12" t="s">
        <v>17</v>
      </c>
      <c r="G1" s="12" t="s">
        <v>53</v>
      </c>
      <c r="H1" s="228" t="s">
        <v>34</v>
      </c>
      <c r="I1" s="228"/>
      <c r="J1" s="228"/>
      <c r="K1" s="24"/>
    </row>
    <row r="2" spans="1:11" ht="14" x14ac:dyDescent="0.3">
      <c r="A2" s="75"/>
      <c r="B2" s="75"/>
      <c r="C2" s="75"/>
      <c r="D2" s="75"/>
      <c r="E2" s="75"/>
      <c r="F2" s="75"/>
      <c r="G2" s="75"/>
      <c r="H2" s="228"/>
      <c r="I2" s="228"/>
      <c r="J2" s="228"/>
      <c r="K2" s="24"/>
    </row>
    <row r="3" spans="1:11" ht="13" thickBot="1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4.5" thickBot="1" x14ac:dyDescent="0.3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1" ht="14.5" thickBot="1" x14ac:dyDescent="0.3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1" ht="13" thickBot="1" x14ac:dyDescent="0.3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1" ht="13" thickBot="1" x14ac:dyDescent="0.3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1" ht="13" thickBot="1" x14ac:dyDescent="0.3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1" ht="13" thickBot="1" x14ac:dyDescent="0.3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1" ht="13" thickBot="1" x14ac:dyDescent="0.3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1" ht="13" thickBot="1" x14ac:dyDescent="0.3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1" ht="13" thickBot="1" x14ac:dyDescent="0.3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1" ht="13" thickBot="1" x14ac:dyDescent="0.3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1" ht="13" thickBot="1" x14ac:dyDescent="0.3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1" ht="13" thickBot="1" x14ac:dyDescent="0.3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1" ht="13" thickBot="1" x14ac:dyDescent="0.3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1" ht="13" thickBot="1" x14ac:dyDescent="0.3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1" ht="13" thickBot="1" x14ac:dyDescent="0.3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1" ht="13" thickBot="1" x14ac:dyDescent="0.3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1" ht="13" thickBot="1" x14ac:dyDescent="0.3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1" ht="13" thickBot="1" x14ac:dyDescent="0.3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1" ht="13" thickBot="1" x14ac:dyDescent="0.3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1" ht="13" thickBot="1" x14ac:dyDescent="0.3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1" ht="13" thickBot="1" x14ac:dyDescent="0.3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1" x14ac:dyDescent="0.25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3" thickBot="1" x14ac:dyDescent="0.3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3" thickBot="1" x14ac:dyDescent="0.3">
      <c r="A27" s="7" t="s">
        <v>22</v>
      </c>
      <c r="B27" s="31"/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13" thickBot="1" x14ac:dyDescent="0.3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13" thickBot="1" x14ac:dyDescent="0.3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3" thickBot="1" x14ac:dyDescent="0.3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3" thickBot="1" x14ac:dyDescent="0.3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13" thickBot="1" x14ac:dyDescent="0.3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13" thickBot="1" x14ac:dyDescent="0.3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</row>
    <row r="34" spans="1:11" ht="13" thickBot="1" x14ac:dyDescent="0.3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11</vt:i4>
      </vt:variant>
    </vt:vector>
  </HeadingPairs>
  <TitlesOfParts>
    <vt:vector size="25" baseType="lpstr">
      <vt:lpstr>Datenübermittlung</vt:lpstr>
      <vt:lpstr>Aufgabenprofil</vt:lpstr>
      <vt:lpstr>Kompetenzprofil</vt:lpstr>
      <vt:lpstr>Notenverteilung</vt:lpstr>
      <vt:lpstr>Landeswerte</vt:lpstr>
      <vt:lpstr>Klasse a</vt:lpstr>
      <vt:lpstr>Klasse b</vt:lpstr>
      <vt:lpstr>Klasse c</vt:lpstr>
      <vt:lpstr>Klasse d</vt:lpstr>
      <vt:lpstr>Klasse e</vt:lpstr>
      <vt:lpstr>Klasse f</vt:lpstr>
      <vt:lpstr>Klasse g</vt:lpstr>
      <vt:lpstr>Klasse h</vt:lpstr>
      <vt:lpstr>intern</vt:lpstr>
      <vt:lpstr>Aufgabenprofil!Druckbereich</vt:lpstr>
      <vt:lpstr>Datenübermittlung!Druckbereich</vt:lpstr>
      <vt:lpstr>'Klasse a'!Druckbereich</vt:lpstr>
      <vt:lpstr>'Klasse b'!Druckbereich</vt:lpstr>
      <vt:lpstr>'Klasse c'!Druckbereich</vt:lpstr>
      <vt:lpstr>'Klasse d'!Druckbereich</vt:lpstr>
      <vt:lpstr>'Klasse e'!Druckbereich</vt:lpstr>
      <vt:lpstr>'Klasse f'!Druckbereich</vt:lpstr>
      <vt:lpstr>'Klasse g'!Druckbereich</vt:lpstr>
      <vt:lpstr>'Klasse h'!Druckbereich</vt:lpstr>
      <vt:lpstr>Kompetenzprofil!Druckbereich</vt:lpstr>
    </vt:vector>
  </TitlesOfParts>
  <Company>ZES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Stadler</dc:creator>
  <cp:lastModifiedBy>Tobias Stork</cp:lastModifiedBy>
  <cp:lastPrinted>2010-08-04T11:05:04Z</cp:lastPrinted>
  <dcterms:created xsi:type="dcterms:W3CDTF">2004-08-05T08:38:44Z</dcterms:created>
  <dcterms:modified xsi:type="dcterms:W3CDTF">2023-06-30T11:31:22Z</dcterms:modified>
</cp:coreProperties>
</file>