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15.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16.xml" ContentType="application/vnd.openxmlformats-officedocument.drawingml.chart+xml"/>
  <Override PartName="/xl/charts/chart17.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showInkAnnotation="0" defaultThemeVersion="124226"/>
  <mc:AlternateContent xmlns:mc="http://schemas.openxmlformats.org/markup-compatibility/2006">
    <mc:Choice Requires="x15">
      <x15ac:absPath xmlns:x15ac="http://schemas.microsoft.com/office/spreadsheetml/2010/11/ac" url="C:\Users\di76mas\Desktop\Auswertungsmasken 2024\"/>
    </mc:Choice>
  </mc:AlternateContent>
  <xr:revisionPtr revIDLastSave="0" documentId="8_{33996CA1-C6B2-4AAE-903C-01946A1AE6FF}" xr6:coauthVersionLast="36" xr6:coauthVersionMax="36" xr10:uidLastSave="{00000000-0000-0000-0000-000000000000}"/>
  <bookViews>
    <workbookView xWindow="22935" yWindow="-105" windowWidth="23265" windowHeight="14025" tabRatio="977" activeTab="14" xr2:uid="{00000000-000D-0000-FFFF-FFFF00000000}"/>
  </bookViews>
  <sheets>
    <sheet name="Datenübermittlung" sheetId="1" r:id="rId1"/>
    <sheet name="Aufgabenprofil" sheetId="4" r:id="rId2"/>
    <sheet name="Kompetenzprofil" sheetId="2" r:id="rId3"/>
    <sheet name="Notenverteilung" sheetId="7" r:id="rId4"/>
    <sheet name="Landeswerte" sheetId="3" r:id="rId5"/>
    <sheet name="Klasse a" sheetId="5" r:id="rId6"/>
    <sheet name="Klasse b" sheetId="6" r:id="rId7"/>
    <sheet name="Klasse c" sheetId="8" r:id="rId8"/>
    <sheet name="Klasse d" sheetId="10444" r:id="rId9"/>
    <sheet name="Klasse e" sheetId="28" r:id="rId10"/>
    <sheet name="Klasse f" sheetId="32" r:id="rId11"/>
    <sheet name="Klasse g" sheetId="68" r:id="rId12"/>
    <sheet name="Klasse h" sheetId="105" r:id="rId13"/>
    <sheet name="Klasse i" sheetId="10445" r:id="rId14"/>
    <sheet name="intern" sheetId="97" r:id="rId15"/>
  </sheets>
  <definedNames>
    <definedName name="_xlnm.Print_Area" localSheetId="1">Aufgabenprofil!$A$1:$S$166</definedName>
    <definedName name="_xlnm.Print_Area" localSheetId="0">Datenübermittlung!$A$1:$K$40</definedName>
    <definedName name="_xlnm.Print_Area" localSheetId="5">'Klasse a'!$A$1:$M$27</definedName>
    <definedName name="_xlnm.Print_Area" localSheetId="6">'Klasse b'!$A$1:$J$26</definedName>
    <definedName name="_xlnm.Print_Area" localSheetId="7">'Klasse c'!$A$1:$J$26</definedName>
    <definedName name="_xlnm.Print_Area" localSheetId="8">'Klasse d'!$A$1:$J$27</definedName>
    <definedName name="_xlnm.Print_Area" localSheetId="9">'Klasse e'!$A$1:$J$27</definedName>
    <definedName name="_xlnm.Print_Area" localSheetId="10">'Klasse f'!$A$1:$J$27</definedName>
    <definedName name="_xlnm.Print_Area" localSheetId="11">'Klasse g'!$A$1:$J$27</definedName>
    <definedName name="_xlnm.Print_Area" localSheetId="12">'Klasse h'!$A$1:$J$27</definedName>
    <definedName name="_xlnm.Print_Area" localSheetId="2">Kompetenzprofil!$A$1:$H$35</definedName>
  </definedNames>
  <calcPr calcId="191029"/>
</workbook>
</file>

<file path=xl/calcChain.xml><?xml version="1.0" encoding="utf-8"?>
<calcChain xmlns="http://schemas.openxmlformats.org/spreadsheetml/2006/main">
  <c r="M8" i="5" l="1"/>
  <c r="F136" i="4"/>
  <c r="G136" i="4"/>
  <c r="H136" i="4"/>
  <c r="C136" i="4"/>
  <c r="D136" i="4"/>
  <c r="E136" i="4"/>
  <c r="G55" i="4"/>
  <c r="C55" i="4"/>
  <c r="D55" i="4"/>
  <c r="E55" i="4"/>
  <c r="F55" i="4"/>
  <c r="G32" i="4"/>
  <c r="C32" i="4"/>
  <c r="D32" i="4"/>
  <c r="E32" i="4"/>
  <c r="F32" i="4"/>
  <c r="H19" i="1"/>
  <c r="H134" i="4" s="1"/>
  <c r="G19" i="1"/>
  <c r="G134" i="4" s="1"/>
  <c r="F19" i="1"/>
  <c r="F134" i="4" s="1"/>
  <c r="C19" i="1"/>
  <c r="C134" i="4" s="1"/>
  <c r="D19" i="1"/>
  <c r="D134" i="4" s="1"/>
  <c r="E19" i="1"/>
  <c r="E134" i="4" s="1"/>
  <c r="G12" i="1"/>
  <c r="G53" i="4" s="1"/>
  <c r="G10" i="1"/>
  <c r="G30" i="4" s="1"/>
  <c r="G20" i="4"/>
  <c r="G9" i="1"/>
  <c r="G18" i="4" s="1"/>
  <c r="H43" i="4"/>
  <c r="H11" i="1"/>
  <c r="H41" i="4" s="1"/>
  <c r="G8" i="1"/>
  <c r="G6" i="4" s="1"/>
  <c r="C10" i="1"/>
  <c r="F113" i="4"/>
  <c r="F17" i="1"/>
  <c r="F111" i="4" s="1"/>
  <c r="G101" i="4"/>
  <c r="G66" i="4"/>
  <c r="G16" i="1"/>
  <c r="G99" i="4" s="1"/>
  <c r="G13" i="1"/>
  <c r="G64" i="4" s="1"/>
  <c r="P5" i="97"/>
  <c r="B27" i="28"/>
  <c r="F8" i="7" s="1"/>
  <c r="M26" i="8"/>
  <c r="B27" i="5"/>
  <c r="F4" i="7" s="1"/>
  <c r="M5" i="5"/>
  <c r="G125" i="4"/>
  <c r="G90" i="4"/>
  <c r="G18" i="1"/>
  <c r="G123" i="4" s="1"/>
  <c r="G15" i="1"/>
  <c r="G88" i="4" s="1"/>
  <c r="K15" i="1"/>
  <c r="K16" i="1"/>
  <c r="K17" i="1"/>
  <c r="B8" i="1"/>
  <c r="B6" i="4" s="1"/>
  <c r="C8" i="1"/>
  <c r="C6" i="4" s="1"/>
  <c r="D8" i="1"/>
  <c r="D6" i="4" s="1"/>
  <c r="E8" i="1"/>
  <c r="E6" i="4" s="1"/>
  <c r="F8" i="1"/>
  <c r="F6" i="4" s="1"/>
  <c r="B20" i="1"/>
  <c r="B146" i="4" s="1"/>
  <c r="C20" i="1"/>
  <c r="C146" i="4" s="1"/>
  <c r="D20" i="1"/>
  <c r="D146" i="4" s="1"/>
  <c r="E20" i="1"/>
  <c r="E146" i="4" s="1"/>
  <c r="B16" i="1"/>
  <c r="B99" i="4" s="1"/>
  <c r="C16" i="1"/>
  <c r="C99" i="4" s="1"/>
  <c r="D16" i="1"/>
  <c r="D99" i="4" s="1"/>
  <c r="E16" i="1"/>
  <c r="E99" i="4" s="1"/>
  <c r="F16" i="1"/>
  <c r="F99" i="4" s="1"/>
  <c r="F15" i="1"/>
  <c r="F88" i="4" s="1"/>
  <c r="E15" i="1"/>
  <c r="E88" i="4" s="1"/>
  <c r="D15" i="1"/>
  <c r="D88" i="4" s="1"/>
  <c r="C15" i="1"/>
  <c r="C88" i="4" s="1"/>
  <c r="B15" i="1"/>
  <c r="B88" i="4" s="1"/>
  <c r="K12" i="1"/>
  <c r="K13" i="1"/>
  <c r="K14" i="1"/>
  <c r="K9" i="1"/>
  <c r="K10" i="1"/>
  <c r="K11" i="1"/>
  <c r="K18" i="1"/>
  <c r="K19" i="1"/>
  <c r="K20" i="1"/>
  <c r="K8" i="1"/>
  <c r="C11" i="1"/>
  <c r="C41" i="4" s="1"/>
  <c r="D11" i="1"/>
  <c r="D41" i="4" s="1"/>
  <c r="E11" i="1"/>
  <c r="E41" i="4" s="1"/>
  <c r="F11" i="1"/>
  <c r="F41" i="4" s="1"/>
  <c r="G11" i="1"/>
  <c r="G41" i="4" s="1"/>
  <c r="B11" i="1"/>
  <c r="B41" i="4" s="1"/>
  <c r="B27" i="10445"/>
  <c r="F12" i="7" s="1"/>
  <c r="B29" i="1"/>
  <c r="B11" i="7" s="1"/>
  <c r="B28" i="1"/>
  <c r="B10" i="7" s="1"/>
  <c r="B27" i="1"/>
  <c r="B9" i="7" s="1"/>
  <c r="B26" i="1"/>
  <c r="B8" i="7" s="1"/>
  <c r="B25" i="1"/>
  <c r="B24" i="1"/>
  <c r="B6" i="7" s="1"/>
  <c r="B19" i="1"/>
  <c r="C18" i="1"/>
  <c r="C123" i="4" s="1"/>
  <c r="D18" i="1"/>
  <c r="D123" i="4" s="1"/>
  <c r="E18" i="1"/>
  <c r="E123" i="4" s="1"/>
  <c r="F18" i="1"/>
  <c r="F123" i="4" s="1"/>
  <c r="B18" i="1"/>
  <c r="B123" i="4" s="1"/>
  <c r="C17" i="1"/>
  <c r="C111" i="4" s="1"/>
  <c r="D17" i="1"/>
  <c r="D111" i="4" s="1"/>
  <c r="E17" i="1"/>
  <c r="E111" i="4" s="1"/>
  <c r="B17" i="1"/>
  <c r="C14" i="1"/>
  <c r="C76" i="4" s="1"/>
  <c r="D14" i="1"/>
  <c r="D76" i="4" s="1"/>
  <c r="E14" i="1"/>
  <c r="E76" i="4" s="1"/>
  <c r="F14" i="1"/>
  <c r="F76" i="4" s="1"/>
  <c r="B14" i="1"/>
  <c r="B76" i="4" s="1"/>
  <c r="C13" i="1"/>
  <c r="C64" i="4" s="1"/>
  <c r="D13" i="1"/>
  <c r="D64" i="4" s="1"/>
  <c r="E13" i="1"/>
  <c r="E64" i="4" s="1"/>
  <c r="F13" i="1"/>
  <c r="F64" i="4" s="1"/>
  <c r="B13" i="1"/>
  <c r="C12" i="1"/>
  <c r="C53" i="4" s="1"/>
  <c r="D12" i="1"/>
  <c r="D53" i="4" s="1"/>
  <c r="E12" i="1"/>
  <c r="E53" i="4" s="1"/>
  <c r="F12" i="1"/>
  <c r="F53" i="4" s="1"/>
  <c r="B12" i="1"/>
  <c r="B53" i="4" s="1"/>
  <c r="D10" i="1"/>
  <c r="D30" i="4" s="1"/>
  <c r="E10" i="1"/>
  <c r="E30" i="4" s="1"/>
  <c r="F10" i="1"/>
  <c r="F30" i="4" s="1"/>
  <c r="B10" i="1"/>
  <c r="B30" i="4" s="1"/>
  <c r="C9" i="1"/>
  <c r="C18" i="4" s="1"/>
  <c r="D9" i="1"/>
  <c r="D18" i="4" s="1"/>
  <c r="E9" i="1"/>
  <c r="F9" i="1"/>
  <c r="F18" i="4" s="1"/>
  <c r="B9" i="1"/>
  <c r="B18" i="4" s="1"/>
  <c r="M26" i="10445"/>
  <c r="M17" i="10445"/>
  <c r="M16" i="10445"/>
  <c r="M15" i="10445"/>
  <c r="M14" i="10445"/>
  <c r="M13" i="10445"/>
  <c r="M12" i="10445"/>
  <c r="M11" i="10445"/>
  <c r="M10" i="10445"/>
  <c r="M9" i="10445"/>
  <c r="M8" i="10445"/>
  <c r="M7" i="10445"/>
  <c r="M6" i="10445"/>
  <c r="M5" i="10445"/>
  <c r="G43" i="4"/>
  <c r="F78" i="4"/>
  <c r="N40" i="4"/>
  <c r="G8" i="4"/>
  <c r="E148" i="4"/>
  <c r="D148" i="4"/>
  <c r="C148" i="4"/>
  <c r="B148" i="4"/>
  <c r="B136" i="4"/>
  <c r="F125" i="4"/>
  <c r="E125" i="4"/>
  <c r="D125" i="4"/>
  <c r="C125" i="4"/>
  <c r="B125" i="4"/>
  <c r="E113" i="4"/>
  <c r="D113" i="4"/>
  <c r="C113" i="4"/>
  <c r="B113" i="4"/>
  <c r="F101" i="4"/>
  <c r="E101" i="4"/>
  <c r="D101" i="4"/>
  <c r="C101" i="4"/>
  <c r="B101" i="4"/>
  <c r="F90" i="4"/>
  <c r="E90" i="4"/>
  <c r="D90" i="4"/>
  <c r="C90" i="4"/>
  <c r="B90" i="4"/>
  <c r="E78" i="4"/>
  <c r="D78" i="4"/>
  <c r="C78" i="4"/>
  <c r="B78" i="4"/>
  <c r="F66" i="4"/>
  <c r="E66" i="4"/>
  <c r="D66" i="4"/>
  <c r="C66" i="4"/>
  <c r="B66" i="4"/>
  <c r="B55" i="4"/>
  <c r="F43" i="4"/>
  <c r="E43" i="4"/>
  <c r="D43" i="4"/>
  <c r="C43" i="4"/>
  <c r="B43" i="4"/>
  <c r="B32" i="4"/>
  <c r="F20" i="4"/>
  <c r="E20" i="4"/>
  <c r="D20" i="4"/>
  <c r="C20" i="4"/>
  <c r="B20" i="4"/>
  <c r="F8" i="4"/>
  <c r="E8" i="4"/>
  <c r="D8" i="4"/>
  <c r="C8" i="4"/>
  <c r="B8" i="4"/>
  <c r="N145" i="4"/>
  <c r="B143" i="4"/>
  <c r="N133" i="4"/>
  <c r="B131" i="4"/>
  <c r="N122" i="4"/>
  <c r="B120" i="4"/>
  <c r="N110" i="4"/>
  <c r="B108" i="4"/>
  <c r="N98" i="4"/>
  <c r="B96" i="4"/>
  <c r="N87" i="4"/>
  <c r="B85" i="4"/>
  <c r="N75" i="4"/>
  <c r="B73" i="4"/>
  <c r="N63" i="4"/>
  <c r="B61" i="4"/>
  <c r="N52" i="4"/>
  <c r="B50" i="4"/>
  <c r="B38" i="4"/>
  <c r="B27" i="4"/>
  <c r="B15" i="4"/>
  <c r="B3" i="4"/>
  <c r="N29" i="4"/>
  <c r="N17" i="4"/>
  <c r="N5" i="4"/>
  <c r="M26" i="5"/>
  <c r="M17" i="5"/>
  <c r="M16" i="5"/>
  <c r="M15" i="5"/>
  <c r="M14" i="5"/>
  <c r="M13" i="5"/>
  <c r="M12" i="5"/>
  <c r="M11" i="5"/>
  <c r="M10" i="5"/>
  <c r="M9" i="5"/>
  <c r="M7" i="5"/>
  <c r="M6" i="5"/>
  <c r="M26" i="6"/>
  <c r="B27" i="6"/>
  <c r="F5" i="7" s="1"/>
  <c r="M17" i="6"/>
  <c r="M16" i="6"/>
  <c r="M15" i="6"/>
  <c r="M14" i="6"/>
  <c r="M13" i="6"/>
  <c r="M12" i="6"/>
  <c r="M11" i="6"/>
  <c r="M10" i="6"/>
  <c r="M9" i="6"/>
  <c r="M8" i="6"/>
  <c r="M7" i="6"/>
  <c r="M6" i="6"/>
  <c r="M5" i="6"/>
  <c r="B27" i="8"/>
  <c r="M17" i="8"/>
  <c r="M16" i="8"/>
  <c r="M15" i="8"/>
  <c r="M14" i="8"/>
  <c r="M13" i="8"/>
  <c r="M12" i="8"/>
  <c r="M11" i="8"/>
  <c r="M10" i="8"/>
  <c r="M9" i="8"/>
  <c r="M8" i="8"/>
  <c r="M7" i="8"/>
  <c r="M6" i="8"/>
  <c r="M5" i="8"/>
  <c r="M26" i="10444"/>
  <c r="M17" i="10444"/>
  <c r="M16" i="10444"/>
  <c r="M15" i="10444"/>
  <c r="M14" i="10444"/>
  <c r="M13" i="10444"/>
  <c r="M12" i="10444"/>
  <c r="M11" i="10444"/>
  <c r="M10" i="10444"/>
  <c r="M9" i="10444"/>
  <c r="M8" i="10444"/>
  <c r="M7" i="10444"/>
  <c r="M6" i="10444"/>
  <c r="M5" i="10444"/>
  <c r="B27" i="10444"/>
  <c r="F7" i="7" s="1"/>
  <c r="M26" i="28"/>
  <c r="M17" i="28"/>
  <c r="M16" i="28"/>
  <c r="M15" i="28"/>
  <c r="M14" i="28"/>
  <c r="M13" i="28"/>
  <c r="M12" i="28"/>
  <c r="M11" i="28"/>
  <c r="M10" i="28"/>
  <c r="M9" i="28"/>
  <c r="M8" i="28"/>
  <c r="M7" i="28"/>
  <c r="M6" i="28"/>
  <c r="M5" i="28"/>
  <c r="M26" i="32"/>
  <c r="M17" i="32"/>
  <c r="M16" i="32"/>
  <c r="M15" i="32"/>
  <c r="M14" i="32"/>
  <c r="M13" i="32"/>
  <c r="M12" i="32"/>
  <c r="M11" i="32"/>
  <c r="M10" i="32"/>
  <c r="M9" i="32"/>
  <c r="M8" i="32"/>
  <c r="M7" i="32"/>
  <c r="M6" i="32"/>
  <c r="M5" i="32"/>
  <c r="B27" i="32"/>
  <c r="F9" i="7" s="1"/>
  <c r="M26" i="68"/>
  <c r="M17" i="68"/>
  <c r="M16" i="68"/>
  <c r="M15" i="68"/>
  <c r="M14" i="68"/>
  <c r="M13" i="68"/>
  <c r="M12" i="68"/>
  <c r="M11" i="68"/>
  <c r="M10" i="68"/>
  <c r="M9" i="68"/>
  <c r="M8" i="68"/>
  <c r="M7" i="68"/>
  <c r="M6" i="68"/>
  <c r="M5" i="68"/>
  <c r="B27" i="68"/>
  <c r="F10" i="7" s="1"/>
  <c r="M26" i="105"/>
  <c r="M17" i="105"/>
  <c r="M16" i="105"/>
  <c r="M15" i="105"/>
  <c r="M14" i="105"/>
  <c r="M13" i="105"/>
  <c r="M12" i="105"/>
  <c r="M11" i="105"/>
  <c r="M10" i="105"/>
  <c r="M9" i="105"/>
  <c r="M8" i="105"/>
  <c r="M7" i="105"/>
  <c r="M6" i="105"/>
  <c r="M5" i="105"/>
  <c r="B27" i="105"/>
  <c r="F11" i="7" s="1"/>
  <c r="F7" i="2"/>
  <c r="E7" i="2"/>
  <c r="D7" i="2"/>
  <c r="C7" i="2"/>
  <c r="F6" i="7"/>
  <c r="D54" i="7"/>
  <c r="B111" i="4"/>
  <c r="M16" i="1" l="1"/>
  <c r="D7" i="4"/>
  <c r="E54" i="4"/>
  <c r="M13" i="1"/>
  <c r="M17" i="1"/>
  <c r="M9" i="1"/>
  <c r="E112" i="4"/>
  <c r="F54" i="4"/>
  <c r="M29" i="1"/>
  <c r="F42" i="4"/>
  <c r="F100" i="4"/>
  <c r="D147" i="4"/>
  <c r="M10" i="1"/>
  <c r="G54" i="4"/>
  <c r="M12" i="1"/>
  <c r="M19" i="1"/>
  <c r="M11" i="1"/>
  <c r="M14" i="1"/>
  <c r="E18" i="4"/>
  <c r="E19" i="4" s="1"/>
  <c r="D77" i="4"/>
  <c r="E89" i="4"/>
  <c r="E100" i="4"/>
  <c r="G124" i="4"/>
  <c r="E77" i="4"/>
  <c r="G42" i="4"/>
  <c r="E42" i="4"/>
  <c r="B89" i="4"/>
  <c r="C7" i="4"/>
  <c r="G100" i="4"/>
  <c r="G7" i="4"/>
  <c r="D42" i="4"/>
  <c r="C77" i="4"/>
  <c r="N143" i="4"/>
  <c r="N144" i="4" s="1"/>
  <c r="B7" i="4"/>
  <c r="N3" i="4"/>
  <c r="N4" i="4" s="1"/>
  <c r="C147" i="4"/>
  <c r="B147" i="4"/>
  <c r="C54" i="4"/>
  <c r="D54" i="4"/>
  <c r="B54" i="4"/>
  <c r="F124" i="4"/>
  <c r="N38" i="4"/>
  <c r="N39" i="4" s="1"/>
  <c r="C42" i="4"/>
  <c r="C100" i="4"/>
  <c r="N96" i="4"/>
  <c r="N97" i="4" s="1"/>
  <c r="B100" i="4"/>
  <c r="H42" i="4"/>
  <c r="D89" i="4"/>
  <c r="F7" i="4"/>
  <c r="C124" i="4"/>
  <c r="N120" i="4"/>
  <c r="N121" i="4" s="1"/>
  <c r="N50" i="4"/>
  <c r="N51" i="4" s="1"/>
  <c r="N73" i="4"/>
  <c r="N74" i="4" s="1"/>
  <c r="B77" i="4"/>
  <c r="E7" i="4"/>
  <c r="E124" i="4"/>
  <c r="D100" i="4"/>
  <c r="F77" i="4"/>
  <c r="D112" i="4"/>
  <c r="C112" i="4"/>
  <c r="D124" i="4"/>
  <c r="F89" i="4"/>
  <c r="E147" i="4"/>
  <c r="G89" i="4"/>
  <c r="N108" i="4"/>
  <c r="N109" i="4" s="1"/>
  <c r="M18" i="1"/>
  <c r="N85" i="4"/>
  <c r="N86" i="4" s="1"/>
  <c r="C89" i="4"/>
  <c r="M20" i="1"/>
  <c r="B7" i="7"/>
  <c r="C7" i="7" s="1"/>
  <c r="B124" i="4"/>
  <c r="B134" i="4"/>
  <c r="E135" i="4" s="1"/>
  <c r="M8" i="1"/>
  <c r="F112" i="4"/>
  <c r="B112" i="4"/>
  <c r="B64" i="4"/>
  <c r="F65" i="4" s="1"/>
  <c r="B42" i="4"/>
  <c r="C30" i="4"/>
  <c r="N27" i="4" s="1"/>
  <c r="N28" i="4" s="1"/>
  <c r="M15" i="1"/>
  <c r="D4" i="1"/>
  <c r="C6" i="7" l="1"/>
  <c r="C19" i="4"/>
  <c r="D19" i="4"/>
  <c r="N15" i="4"/>
  <c r="N16" i="4" s="1"/>
  <c r="G31" i="4"/>
  <c r="D31" i="4"/>
  <c r="G19" i="4"/>
  <c r="F19" i="4"/>
  <c r="B19" i="4"/>
  <c r="H135" i="4"/>
  <c r="G135" i="4"/>
  <c r="C4" i="7"/>
  <c r="C6" i="2"/>
  <c r="E6" i="2"/>
  <c r="D6" i="2"/>
  <c r="D5" i="1"/>
  <c r="F6" i="2" s="1"/>
  <c r="C11" i="7"/>
  <c r="N131" i="4"/>
  <c r="N132" i="4" s="1"/>
  <c r="B135" i="4"/>
  <c r="C9" i="7"/>
  <c r="F135" i="4"/>
  <c r="D65" i="4"/>
  <c r="C135" i="4"/>
  <c r="D135" i="4"/>
  <c r="E31" i="4"/>
  <c r="B31" i="4"/>
  <c r="C31" i="4"/>
  <c r="F31" i="4"/>
  <c r="B65" i="4"/>
  <c r="E65" i="4"/>
  <c r="N61" i="4"/>
  <c r="N62" i="4" s="1"/>
  <c r="G65" i="4"/>
  <c r="C8" i="7"/>
  <c r="C65" i="4"/>
  <c r="C1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Stadler</author>
    <author>Alexandra Eberhardt</author>
  </authors>
  <commentList>
    <comment ref="D3" authorId="0" shapeId="0" xr:uid="{00000000-0006-0000-0000-000001000000}">
      <text>
        <r>
          <rPr>
            <b/>
            <sz val="8"/>
            <color indexed="81"/>
            <rFont val="Tahoma"/>
            <family val="2"/>
          </rPr>
          <t>Hier bitte die Schulnummer eintragen!</t>
        </r>
      </text>
    </comment>
    <comment ref="D4" authorId="0" shapeId="0" xr:uid="{00000000-0006-0000-0000-000002000000}">
      <text>
        <r>
          <rPr>
            <b/>
            <sz val="8"/>
            <color indexed="81"/>
            <rFont val="Tahoma"/>
            <family val="2"/>
          </rPr>
          <t>automatische Berechnung, keine Eingabe erforderlich</t>
        </r>
      </text>
    </comment>
    <comment ref="D5" authorId="0" shapeId="0" xr:uid="{00000000-0006-0000-0000-000003000000}">
      <text>
        <r>
          <rPr>
            <b/>
            <sz val="8"/>
            <color indexed="81"/>
            <rFont val="Tahoma"/>
            <family val="2"/>
          </rPr>
          <t>Automatische Berechnung, keine Eingabe erforderlich! Wenn die Zahl nicht stimmt, wurden evtl. in den Klassendateien die Aufgaben 13 und 14 mit 0 Punkten eingetragen, statt die Felder frei zu lassen.</t>
        </r>
      </text>
    </comment>
    <comment ref="M7" authorId="0" shapeId="0" xr:uid="{00000000-0006-0000-0000-000004000000}">
      <text>
        <r>
          <rPr>
            <b/>
            <sz val="8"/>
            <color indexed="81"/>
            <rFont val="Tahoma"/>
            <family val="2"/>
          </rPr>
          <t>Zahl der erfassten Schüler. Bei den letzten beiden Aufgaben werden die SuS mit (L)RS-Störung nicht erfasst.</t>
        </r>
      </text>
    </comment>
    <comment ref="B8" authorId="0" shapeId="0" xr:uid="{00000000-0006-0000-0000-000005000000}">
      <text>
        <r>
          <rPr>
            <b/>
            <sz val="8"/>
            <color indexed="81"/>
            <rFont val="Tahoma"/>
            <family val="2"/>
          </rPr>
          <t>automatische Berechnung, keine Eingabe erforderlich</t>
        </r>
      </text>
    </comment>
    <comment ref="M19" authorId="1" shapeId="0" xr:uid="{00000000-0006-0000-0000-000006000000}">
      <text>
        <r>
          <rPr>
            <sz val="9"/>
            <color indexed="81"/>
            <rFont val="Tahoma"/>
            <charset val="1"/>
          </rPr>
          <t>Ab hier muss die Zahl der Schüler/-innen abzüglich der SuS mit diag. (L)RS-Störung erscheinen.
Wenn die Zahl nicht stimmt, wurden  in den Klassendateien die Aufgaben 13 und 14 mit 0 Punkten eingetragen statt die Felder frei zu lassen.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A00-000001000000}">
      <text>
        <r>
          <rPr>
            <b/>
            <sz val="8"/>
            <color indexed="81"/>
            <rFont val="Tahoma"/>
            <family val="2"/>
          </rPr>
          <t>Diese Spalte ist nur für die automatische Auswertung wichtig.</t>
        </r>
      </text>
    </comment>
    <comment ref="M4" authorId="0" shapeId="0" xr:uid="{00000000-0006-0000-0A00-000002000000}">
      <text>
        <r>
          <rPr>
            <b/>
            <sz val="8"/>
            <color indexed="81"/>
            <rFont val="Tahoma"/>
            <family val="2"/>
          </rPr>
          <t>Zahl der erfassten Schüler. Bei den letzten beiden Aufgaben werden die SuS mit (L)RS-Störung nicht erfasst.</t>
        </r>
      </text>
    </comment>
    <comment ref="B5" authorId="0" shapeId="0" xr:uid="{4BD2301D-898A-40DD-BAF5-609A9516EC7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B00-000001000000}">
      <text>
        <r>
          <rPr>
            <b/>
            <sz val="8"/>
            <color indexed="81"/>
            <rFont val="Tahoma"/>
            <family val="2"/>
          </rPr>
          <t>Diese Spalte ist nur für die automatische Auswertung wichtig.</t>
        </r>
      </text>
    </comment>
    <comment ref="M4" authorId="0" shapeId="0" xr:uid="{00000000-0006-0000-0B00-000002000000}">
      <text>
        <r>
          <rPr>
            <b/>
            <sz val="8"/>
            <color indexed="81"/>
            <rFont val="Tahoma"/>
            <family val="2"/>
          </rPr>
          <t>Zahl der erfassten Schüler. Bei den letzten beiden Aufgaben werden die SuS mit (L)RS-Störung nicht erfasst.</t>
        </r>
      </text>
    </comment>
    <comment ref="B5" authorId="0" shapeId="0" xr:uid="{74D6AF01-73A8-4412-8976-1646170735C8}">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C00-000001000000}">
      <text>
        <r>
          <rPr>
            <b/>
            <sz val="8"/>
            <color indexed="81"/>
            <rFont val="Tahoma"/>
            <family val="2"/>
          </rPr>
          <t>Diese Spalte ist nur für die automatische Auswertung wichtig.</t>
        </r>
      </text>
    </comment>
    <comment ref="M4" authorId="0" shapeId="0" xr:uid="{00000000-0006-0000-0C00-000002000000}">
      <text>
        <r>
          <rPr>
            <b/>
            <sz val="8"/>
            <color indexed="81"/>
            <rFont val="Tahoma"/>
            <family val="2"/>
          </rPr>
          <t>Zahl der erfassten Schüler. Bei den letzten beiden Aufgaben werden die SuS mit (L)RS-Störung nicht erfasst.</t>
        </r>
      </text>
    </comment>
    <comment ref="B5" authorId="0" shapeId="0" xr:uid="{F392957D-83F5-4B0B-A9E3-BDA1F3B03B69}">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D00-000001000000}">
      <text>
        <r>
          <rPr>
            <b/>
            <sz val="8"/>
            <color indexed="81"/>
            <rFont val="Tahoma"/>
            <family val="2"/>
          </rPr>
          <t>Diese Spalte ist nur für die automatische Auswertung wichtig.</t>
        </r>
      </text>
    </comment>
    <comment ref="M4" authorId="0" shapeId="0" xr:uid="{00000000-0006-0000-0D00-000002000000}">
      <text>
        <r>
          <rPr>
            <b/>
            <sz val="8"/>
            <color indexed="81"/>
            <rFont val="Tahoma"/>
            <family val="2"/>
          </rPr>
          <t>Zahl der erfassten Schüler. Bei den letzten beiden Aufgaben werden die SuS mit (L)RS-Störung nicht erfasst.</t>
        </r>
      </text>
    </comment>
    <comment ref="B5" authorId="0" shapeId="0" xr:uid="{74B983DE-AF3D-4866-B143-2681E32AFF3D}">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5" authorId="0" shapeId="0" xr:uid="{00000000-0006-0000-0200-000001000000}">
      <text>
        <r>
          <rPr>
            <b/>
            <sz val="8"/>
            <color indexed="81"/>
            <rFont val="Tahoma"/>
            <family val="2"/>
          </rPr>
          <t>Hier kann der Name der Klasse eingetragen werden!</t>
        </r>
      </text>
    </comment>
    <comment ref="C5" authorId="0" shapeId="0" xr:uid="{00000000-0006-0000-0200-000002000000}">
      <text>
        <r>
          <rPr>
            <b/>
            <sz val="8"/>
            <color indexed="81"/>
            <rFont val="Tahoma"/>
            <family val="2"/>
          </rPr>
          <t>Hier können die Werte einer Klasse aus der Klassendatei eingegeben werden.</t>
        </r>
      </text>
    </comment>
    <comment ref="C7" authorId="0" shapeId="0" xr:uid="{00000000-0006-0000-0200-000003000000}">
      <text>
        <r>
          <rPr>
            <b/>
            <sz val="8"/>
            <color indexed="81"/>
            <rFont val="Tahoma"/>
            <family val="2"/>
          </rPr>
          <t>Die landesweiten Werte, die das ISB bereitstellt (isb.bayern.de &gt; Jahrgangsstufenarbeiten Gymnasium &gt; Deutsch 2017) , bitte in das Tabellenblatt "Landeswerte" (s. u.) kopieren!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34" authorId="0" shapeId="0" xr:uid="{00000000-0006-0000-0300-000001000000}">
      <text>
        <r>
          <rPr>
            <b/>
            <sz val="8"/>
            <color indexed="81"/>
            <rFont val="Tahoma"/>
            <family val="2"/>
          </rPr>
          <t>Die landesweiten Werte, die das ISB bereitstellt (www.isb.bayern.de &gt; Jahrgangsstufenarbeiten Gymnasium &gt; Deutsch 2019) , bitte in das Tabellenblatt "Landeswerte" kopieren!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5" authorId="0" shapeId="0" xr:uid="{00000000-0006-0000-0400-000001000000}">
      <text>
        <r>
          <rPr>
            <b/>
            <sz val="8"/>
            <color indexed="81"/>
            <rFont val="Tahoma"/>
            <family val="2"/>
          </rPr>
          <t>hier die Landeswerte hineinkopieren:
1) Rechtsklick auf der Maus
2) Menüpunkt "Inhalte einfügen" im erscheinenden Menü wählen
3) im oberen Menü den Punkt "Werte" anklicken
4) "OK" klicken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500-000001000000}">
      <text>
        <r>
          <rPr>
            <b/>
            <sz val="8"/>
            <color indexed="81"/>
            <rFont val="Tahoma"/>
            <family val="2"/>
          </rPr>
          <t>Diese Spalte ist nur für die automatische Auswertung wichtig.</t>
        </r>
      </text>
    </comment>
    <comment ref="M4" authorId="0" shapeId="0" xr:uid="{00000000-0006-0000-0500-000002000000}">
      <text>
        <r>
          <rPr>
            <b/>
            <sz val="8"/>
            <color indexed="81"/>
            <rFont val="Tahoma"/>
            <family val="2"/>
          </rPr>
          <t>Zahl der erfassten Schüler. Bei den letzten beiden Aufgaben werden die SuS mit (L)RS-Störung nicht erfasst.</t>
        </r>
      </text>
    </comment>
    <comment ref="B5" authorId="0" shapeId="0" xr:uid="{00000000-0006-0000-05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600-000001000000}">
      <text>
        <r>
          <rPr>
            <b/>
            <sz val="8"/>
            <color indexed="81"/>
            <rFont val="Tahoma"/>
            <family val="2"/>
          </rPr>
          <t>Diese Spalte ist nur für die automatische Auswertung wichtig.</t>
        </r>
      </text>
    </comment>
    <comment ref="M4" authorId="0" shapeId="0" xr:uid="{00000000-0006-0000-0600-000002000000}">
      <text>
        <r>
          <rPr>
            <b/>
            <sz val="8"/>
            <color indexed="81"/>
            <rFont val="Tahoma"/>
            <family val="2"/>
          </rPr>
          <t>Zahl der erfassten Schüler. Bei den letzten beiden Aufgaben werden die SuS mit (L)RS-Störung nicht erfasst.</t>
        </r>
      </text>
    </comment>
    <comment ref="B5" authorId="0" shapeId="0" xr:uid="{97E5A83E-3DA4-4F72-B6F0-F340CD236CD6}">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700-000001000000}">
      <text>
        <r>
          <rPr>
            <b/>
            <sz val="8"/>
            <color indexed="81"/>
            <rFont val="Tahoma"/>
            <family val="2"/>
          </rPr>
          <t>Diese Spalte ist nur für die automatische Auswertung wichtig.</t>
        </r>
      </text>
    </comment>
    <comment ref="M4" authorId="0" shapeId="0" xr:uid="{00000000-0006-0000-0700-000002000000}">
      <text>
        <r>
          <rPr>
            <b/>
            <sz val="8"/>
            <color indexed="81"/>
            <rFont val="Tahoma"/>
            <family val="2"/>
          </rPr>
          <t>Zahl der erfassten Schüler. Bei den letzten beiden Aufgaben werden die SuS mit (L)RS-Störung nicht erfasst.</t>
        </r>
      </text>
    </comment>
    <comment ref="B5" authorId="0" shapeId="0" xr:uid="{D2D147CF-0A67-486C-B1C3-101722CE8933}">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800-000001000000}">
      <text>
        <r>
          <rPr>
            <b/>
            <sz val="8"/>
            <color indexed="81"/>
            <rFont val="Tahoma"/>
            <family val="2"/>
          </rPr>
          <t>diese Spalte ist nur für die automatische Auswertung wichtig</t>
        </r>
      </text>
    </comment>
    <comment ref="M4" authorId="0" shapeId="0" xr:uid="{00000000-0006-0000-0800-000002000000}">
      <text>
        <r>
          <rPr>
            <b/>
            <sz val="8"/>
            <color indexed="81"/>
            <rFont val="Tahoma"/>
            <family val="2"/>
          </rPr>
          <t>Zahl der erfassten Schüler. Bei den letzten beiden Aufgaben werden die SuS mit (L)RS-Störung nicht erfasst.</t>
        </r>
      </text>
    </comment>
    <comment ref="B5" authorId="0" shapeId="0" xr:uid="{44ADB771-9604-4D9F-90AF-5C0EB1041E12}">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900-000001000000}">
      <text>
        <r>
          <rPr>
            <b/>
            <sz val="8"/>
            <color indexed="81"/>
            <rFont val="Tahoma"/>
            <family val="2"/>
          </rPr>
          <t>Diese Spalte ist nur für die automatische Auswertung wichtig.</t>
        </r>
      </text>
    </comment>
    <comment ref="M4" authorId="0" shapeId="0" xr:uid="{00000000-0006-0000-0900-000002000000}">
      <text>
        <r>
          <rPr>
            <b/>
            <sz val="8"/>
            <color indexed="81"/>
            <rFont val="Tahoma"/>
            <family val="2"/>
          </rPr>
          <t>Zahl der erfassten Schüler. Bei den letzten beiden Aufgaben werden die SuS mit (L)RS-Störung nicht erfasst.</t>
        </r>
      </text>
    </comment>
    <comment ref="B5" authorId="0" shapeId="0" xr:uid="{8E57720F-8F9D-43A1-AE36-634B2715CCB6}">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sharedStrings.xml><?xml version="1.0" encoding="utf-8"?>
<sst xmlns="http://schemas.openxmlformats.org/spreadsheetml/2006/main" count="378" uniqueCount="96">
  <si>
    <t>Aufgabe</t>
  </si>
  <si>
    <t>0 BE</t>
  </si>
  <si>
    <t>1 BE</t>
  </si>
  <si>
    <t>2 BE</t>
  </si>
  <si>
    <t>3 BE</t>
  </si>
  <si>
    <t>4 BE</t>
  </si>
  <si>
    <t>5 BE</t>
  </si>
  <si>
    <t>6 BE</t>
  </si>
  <si>
    <t>maximale Punkte</t>
  </si>
  <si>
    <t>Aufgabe Nr.</t>
  </si>
  <si>
    <t>Kompetenzbereich:</t>
  </si>
  <si>
    <t>I</t>
  </si>
  <si>
    <t>II</t>
  </si>
  <si>
    <t>III</t>
  </si>
  <si>
    <t>IV</t>
  </si>
  <si>
    <t>Werte der Klasse:</t>
  </si>
  <si>
    <t>bayernweite Werte:</t>
  </si>
  <si>
    <t>Werte der Schule:</t>
  </si>
  <si>
    <t>Gesamt</t>
  </si>
  <si>
    <t>Datenerfassung</t>
  </si>
  <si>
    <t>Klasse</t>
  </si>
  <si>
    <t>Schulnummer:</t>
  </si>
  <si>
    <t>Zahl der teilnehmenden Schüler:</t>
  </si>
  <si>
    <t>Dieses Tabellenblatt wird nur für die automatische Berechung benötigt.</t>
  </si>
  <si>
    <t>Kompetenzprofil der Schule</t>
  </si>
  <si>
    <t>Kompetenzbereich I:</t>
  </si>
  <si>
    <t>Kompetenzbereich II:</t>
  </si>
  <si>
    <t>Kompetenzbereich III:</t>
  </si>
  <si>
    <t>Kompetenzbereich IV:</t>
  </si>
  <si>
    <t xml:space="preserve">Note </t>
  </si>
  <si>
    <t>Häufigkeit</t>
  </si>
  <si>
    <t>Punkte</t>
  </si>
  <si>
    <t>Prozent</t>
  </si>
  <si>
    <t>erreichte Punkte:</t>
  </si>
  <si>
    <t>Lösungsgrad:</t>
  </si>
  <si>
    <t>maximale Punkte:</t>
  </si>
  <si>
    <t>Aufgabenprofil</t>
  </si>
  <si>
    <t>Bayern</t>
  </si>
  <si>
    <t>Landeswerte</t>
  </si>
  <si>
    <t>Die landesweiten Werte, die das Referat Deutsch am Gymnasium nach der Auswertung auf seiner Homepage bereitstellt, können hier hineinkopiert werden. Sie werden dann automatisch in alle Tabellenblätter übertragen.</t>
  </si>
  <si>
    <t>Kompetenz-
bereiche</t>
  </si>
  <si>
    <t>Lös.grad</t>
  </si>
  <si>
    <t>Notenverteilung</t>
  </si>
  <si>
    <t>Schnitt:</t>
  </si>
  <si>
    <t>Vergleich</t>
  </si>
  <si>
    <t>Schnitt</t>
  </si>
  <si>
    <t>Landesschnitt:</t>
  </si>
  <si>
    <t xml:space="preserve"> Schule - Bayern</t>
  </si>
  <si>
    <t>a</t>
  </si>
  <si>
    <t>b</t>
  </si>
  <si>
    <t>c</t>
  </si>
  <si>
    <t>d</t>
  </si>
  <si>
    <t>e</t>
  </si>
  <si>
    <t>f</t>
  </si>
  <si>
    <t>g</t>
  </si>
  <si>
    <t>h</t>
  </si>
  <si>
    <t>Schule</t>
  </si>
  <si>
    <t>6a</t>
  </si>
  <si>
    <t>6b</t>
  </si>
  <si>
    <t>6c</t>
  </si>
  <si>
    <t>6d</t>
  </si>
  <si>
    <t>6e</t>
  </si>
  <si>
    <t>6f</t>
  </si>
  <si>
    <t>6g</t>
  </si>
  <si>
    <t>6h</t>
  </si>
  <si>
    <t>Prüfsumme</t>
  </si>
  <si>
    <t>Sie können den Schutz der Tabellenblätter mit dem Kennwort "test" aufheben. Dies ist aber im Rahmen der gedachten Nutzung der Maske nicht erforderlich. Bitte verändern Sie die Maske nur, wenn Sie mit dem Programm vertraut sind.</t>
  </si>
  <si>
    <t>6i</t>
  </si>
  <si>
    <t>i</t>
  </si>
  <si>
    <t>Bewertung des Gesamttests
Geben sie bitte durch Ziffern an (keine Angabe als 0 eingeben!), wie viele Lehrkräfte sich für welche Bewertung entschieden haben.</t>
  </si>
  <si>
    <t>Arbeitszeit:</t>
  </si>
  <si>
    <t>zu viel:</t>
  </si>
  <si>
    <t>ausreichend:</t>
  </si>
  <si>
    <t>zu knapp:</t>
  </si>
  <si>
    <t>Anforderungsniveau:</t>
  </si>
  <si>
    <t>zu hoch:</t>
  </si>
  <si>
    <t>angemessen:</t>
  </si>
  <si>
    <t>zu niedrig:</t>
  </si>
  <si>
    <t>Sonstige Anmerkungen (max. 500 Zeichen, neue Zeile mit Alt+Enter-Tastenkombination):</t>
  </si>
  <si>
    <t>Hier  Anmerkung eingeben</t>
  </si>
  <si>
    <t>hier bitte die Werte der betreffenden Klasse hineinkopieren (vgl. Zelle B5)</t>
  </si>
  <si>
    <t>Jahrgangsstufe 6</t>
  </si>
  <si>
    <t>7 BE</t>
  </si>
  <si>
    <t>8 BE</t>
  </si>
  <si>
    <r>
      <t>Um die Daten in das Online-Formular des Kultusministeriums (im Schulportal https://portal.schulen.bayern.de unter "Umfragen", Zugang nur von speziellen Rechnern der Schulleitung oder des Sekretariats möglich) zu übertragen, können Sie</t>
    </r>
    <r>
      <rPr>
        <b/>
        <sz val="11"/>
        <rFont val="Arial"/>
        <family val="2"/>
      </rPr>
      <t xml:space="preserve"> den rot umrandeten Bereich markieren und kopieren und ihn dann im Online-Formular in die Importbox einfügen. </t>
    </r>
    <r>
      <rPr>
        <sz val="11"/>
        <rFont val="Arial"/>
        <family val="2"/>
      </rPr>
      <t>Alternativ ist im Online-Formular auch wie bisher die Einzeleingabe der Daten möglich.</t>
    </r>
  </si>
  <si>
    <t>In dieser Aufstellung werden automatisch die Werte errechnet, die an das Ministerium zu übermitteln sind.</t>
  </si>
  <si>
    <t>Zahl der SuS mit RS-Störung:</t>
  </si>
  <si>
    <r>
      <t>Jahrgangsstufe 6</t>
    </r>
    <r>
      <rPr>
        <b/>
        <sz val="10"/>
        <rFont val="Arial"/>
        <family val="2"/>
      </rPr>
      <t xml:space="preserve">
</t>
    </r>
    <r>
      <rPr>
        <b/>
        <sz val="11"/>
        <rFont val="Arial"/>
        <family val="2"/>
      </rPr>
      <t>Datenerfassung und Auswertung für FACHSCHAFTSLEITUNGEN</t>
    </r>
  </si>
  <si>
    <t>vgl. www.isb.bayern.de &gt; Schularten &gt; Gymnasium &gt; Leistungserhebungen &gt; Jahrgangsstufentests &gt; Deutsch</t>
  </si>
  <si>
    <t>Ab Aufgabe 12 muss die Zahl der Schüler abzüglich der Schülerinnen und Schüler mit einer anerkannten (Lese-)Rechtschreib-Störung erscheinen.</t>
  </si>
  <si>
    <t>Wenn die Zahl nicht stimmt, wurden in den Klassendateien die Aufgaben 12 und 13 mit 0 Punkten eingetragen statt die Felder frei zu lassen.</t>
  </si>
  <si>
    <t>Texte verstehen und nutzen</t>
  </si>
  <si>
    <t>Sprachgebrauch untersuchen und reflektieren</t>
  </si>
  <si>
    <t>Sprachliche Strukturen untersuchen und reflektieren</t>
  </si>
  <si>
    <t>Richtig schreiben</t>
  </si>
  <si>
    <t>Jahrgangsstufentest Deutsch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</si>
</sst>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0"/>
      <name val="Arial"/>
    </font>
    <font>
      <sz val="10"/>
      <name val="Arial"/>
    </font>
    <font>
      <sz val="12"/>
      <name val="Arial"/>
      <family val="2"/>
    </font>
    <font>
      <sz val="14"/>
      <name val="Arial"/>
      <family val="2"/>
    </font>
    <font>
      <sz val="9"/>
      <name val="Arial"/>
      <family val="2"/>
    </font>
    <font>
      <b/>
      <sz val="8"/>
      <color indexed="81"/>
      <name val="Tahoma"/>
      <family val="2"/>
    </font>
    <font>
      <sz val="11"/>
      <name val="Arial"/>
      <family val="2"/>
    </font>
    <font>
      <b/>
      <sz val="14"/>
      <name val="Arial"/>
      <family val="2"/>
    </font>
    <font>
      <sz val="10"/>
      <name val="Arial"/>
      <family val="2"/>
    </font>
    <font>
      <b/>
      <sz val="10"/>
      <name val="Arial"/>
      <family val="2"/>
    </font>
    <font>
      <sz val="10"/>
      <name val="Arial"/>
      <family val="2"/>
    </font>
    <font>
      <sz val="16"/>
      <name val="Arial"/>
      <family val="2"/>
    </font>
    <font>
      <b/>
      <sz val="12"/>
      <name val="Arial"/>
      <family val="2"/>
    </font>
    <font>
      <sz val="11"/>
      <name val="Arial"/>
      <family val="2"/>
    </font>
    <font>
      <sz val="8"/>
      <name val="Arial"/>
      <family val="2"/>
    </font>
    <font>
      <b/>
      <sz val="11"/>
      <name val="Arial"/>
      <family val="2"/>
    </font>
    <font>
      <sz val="14"/>
      <name val="Arial"/>
      <family val="2"/>
    </font>
    <font>
      <sz val="9"/>
      <color indexed="81"/>
      <name val="Tahoma"/>
      <charset val="1"/>
    </font>
  </fonts>
  <fills count="1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5"/>
        <bgColor indexed="64"/>
      </patternFill>
    </fill>
    <fill>
      <patternFill patternType="solid">
        <fgColor indexed="51"/>
        <bgColor indexed="64"/>
      </patternFill>
    </fill>
    <fill>
      <patternFill patternType="gray0625"/>
    </fill>
    <fill>
      <patternFill patternType="solid">
        <fgColor indexed="52"/>
        <bgColor indexed="64"/>
      </patternFill>
    </fill>
    <fill>
      <patternFill patternType="solid">
        <fgColor indexed="11"/>
        <bgColor indexed="64"/>
      </patternFill>
    </fill>
    <fill>
      <patternFill patternType="solid">
        <fgColor indexed="43"/>
        <bgColor indexed="64"/>
      </patternFill>
    </fill>
    <fill>
      <patternFill patternType="solid">
        <fgColor indexed="55"/>
        <bgColor indexed="64"/>
      </patternFill>
    </fill>
    <fill>
      <patternFill patternType="solid">
        <fgColor indexed="65"/>
        <bgColor indexed="64"/>
      </patternFill>
    </fill>
    <fill>
      <patternFill patternType="solid">
        <fgColor indexed="47"/>
        <bgColor indexed="64"/>
      </patternFill>
    </fill>
    <fill>
      <patternFill patternType="solid">
        <fgColor rgb="FF00B0F0"/>
        <bgColor indexed="64"/>
      </patternFill>
    </fill>
    <fill>
      <patternFill patternType="solid">
        <fgColor rgb="FFFFFF00"/>
        <bgColor indexed="64"/>
      </patternFill>
    </fill>
    <fill>
      <patternFill patternType="solid">
        <fgColor rgb="FF00FFFF"/>
        <bgColor indexed="64"/>
      </patternFill>
    </fill>
  </fills>
  <borders count="79">
    <border>
      <left/>
      <right/>
      <top/>
      <bottom/>
      <diagonal/>
    </border>
    <border>
      <left/>
      <right style="double">
        <color indexed="64"/>
      </right>
      <top/>
      <bottom style="medium">
        <color indexed="64"/>
      </bottom>
      <diagonal/>
    </border>
    <border>
      <left/>
      <right style="double">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double">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style="thick">
        <color indexed="10"/>
      </right>
      <top/>
      <bottom/>
      <diagonal/>
    </border>
    <border>
      <left style="thick">
        <color indexed="10"/>
      </left>
      <right/>
      <top/>
      <bottom/>
      <diagonal/>
    </border>
    <border>
      <left/>
      <right/>
      <top style="thick">
        <color indexed="10"/>
      </top>
      <bottom/>
      <diagonal/>
    </border>
    <border>
      <left/>
      <right style="thick">
        <color indexed="10"/>
      </right>
      <top style="thick">
        <color indexed="10"/>
      </top>
      <bottom/>
      <diagonal/>
    </border>
    <border>
      <left style="thick">
        <color indexed="10"/>
      </left>
      <right/>
      <top/>
      <bottom style="thin">
        <color indexed="64"/>
      </bottom>
      <diagonal/>
    </border>
    <border>
      <left style="thick">
        <color indexed="10"/>
      </left>
      <right style="double">
        <color indexed="64"/>
      </right>
      <top/>
      <bottom style="medium">
        <color indexed="64"/>
      </bottom>
      <diagonal/>
    </border>
    <border>
      <left style="medium">
        <color indexed="64"/>
      </left>
      <right style="thick">
        <color indexed="10"/>
      </right>
      <top/>
      <bottom style="medium">
        <color indexed="64"/>
      </bottom>
      <diagonal/>
    </border>
    <border>
      <left style="thick">
        <color indexed="10"/>
      </left>
      <right style="double">
        <color indexed="64"/>
      </right>
      <top style="medium">
        <color indexed="64"/>
      </top>
      <bottom style="medium">
        <color indexed="64"/>
      </bottom>
      <diagonal/>
    </border>
    <border>
      <left style="medium">
        <color indexed="64"/>
      </left>
      <right style="thick">
        <color indexed="10"/>
      </right>
      <top style="medium">
        <color indexed="64"/>
      </top>
      <bottom style="medium">
        <color indexed="64"/>
      </bottom>
      <diagonal/>
    </border>
    <border>
      <left style="thick">
        <color indexed="10"/>
      </left>
      <right style="double">
        <color indexed="64"/>
      </right>
      <top/>
      <bottom/>
      <diagonal/>
    </border>
    <border>
      <left style="thick">
        <color indexed="10"/>
      </left>
      <right style="medium">
        <color indexed="64"/>
      </right>
      <top style="medium">
        <color indexed="64"/>
      </top>
      <bottom style="medium">
        <color indexed="64"/>
      </bottom>
      <diagonal/>
    </border>
    <border>
      <left style="thick">
        <color indexed="10"/>
      </left>
      <right style="medium">
        <color indexed="64"/>
      </right>
      <top/>
      <bottom style="medium">
        <color indexed="64"/>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right/>
      <top style="medium">
        <color indexed="64"/>
      </top>
      <bottom style="medium">
        <color indexed="64"/>
      </bottom>
      <diagonal/>
    </border>
    <border>
      <left style="thick">
        <color indexed="10"/>
      </left>
      <right style="medium">
        <color indexed="64"/>
      </right>
      <top style="thick">
        <color indexed="10"/>
      </top>
      <bottom style="medium">
        <color indexed="64"/>
      </bottom>
      <diagonal/>
    </border>
    <border>
      <left style="medium">
        <color indexed="64"/>
      </left>
      <right style="medium">
        <color indexed="64"/>
      </right>
      <top style="thick">
        <color indexed="10"/>
      </top>
      <bottom style="medium">
        <color indexed="64"/>
      </bottom>
      <diagonal/>
    </border>
    <border>
      <left style="medium">
        <color indexed="64"/>
      </left>
      <right style="thick">
        <color indexed="10"/>
      </right>
      <top style="thick">
        <color indexed="10"/>
      </top>
      <bottom style="medium">
        <color indexed="64"/>
      </bottom>
      <diagonal/>
    </border>
    <border>
      <left style="thick">
        <color indexed="10"/>
      </left>
      <right style="medium">
        <color indexed="64"/>
      </right>
      <top/>
      <bottom/>
      <diagonal/>
    </border>
    <border>
      <left style="thick">
        <color indexed="10"/>
      </left>
      <right/>
      <top style="medium">
        <color indexed="64"/>
      </top>
      <bottom/>
      <diagonal/>
    </border>
    <border>
      <left style="thick">
        <color indexed="10"/>
      </left>
      <right style="medium">
        <color indexed="64"/>
      </right>
      <top/>
      <bottom style="thick">
        <color indexed="10"/>
      </bottom>
      <diagonal/>
    </border>
    <border>
      <left/>
      <right style="thick">
        <color indexed="10"/>
      </right>
      <top style="medium">
        <color indexed="64"/>
      </top>
      <bottom style="medium">
        <color indexed="64"/>
      </bottom>
      <diagonal/>
    </border>
    <border>
      <left style="medium">
        <color indexed="64"/>
      </left>
      <right style="medium">
        <color indexed="10"/>
      </right>
      <top style="medium">
        <color indexed="10"/>
      </top>
      <bottom style="medium">
        <color indexed="64"/>
      </bottom>
      <diagonal/>
    </border>
    <border>
      <left style="medium">
        <color indexed="10"/>
      </left>
      <right style="medium">
        <color indexed="64"/>
      </right>
      <top style="medium">
        <color indexed="64"/>
      </top>
      <bottom style="medium">
        <color indexed="64"/>
      </bottom>
      <diagonal/>
    </border>
    <border>
      <left style="medium">
        <color indexed="64"/>
      </left>
      <right style="medium">
        <color indexed="10"/>
      </right>
      <top style="medium">
        <color indexed="64"/>
      </top>
      <bottom style="medium">
        <color indexed="64"/>
      </bottom>
      <diagonal/>
    </border>
    <border>
      <left/>
      <right style="medium">
        <color indexed="10"/>
      </right>
      <top style="medium">
        <color indexed="64"/>
      </top>
      <bottom style="medium">
        <color indexed="64"/>
      </bottom>
      <diagonal/>
    </border>
    <border>
      <left style="medium">
        <color indexed="10"/>
      </left>
      <right/>
      <top/>
      <bottom/>
      <diagonal/>
    </border>
    <border>
      <left/>
      <right style="medium">
        <color indexed="10"/>
      </right>
      <top/>
      <bottom/>
      <diagonal/>
    </border>
    <border>
      <left style="medium">
        <color indexed="10"/>
      </left>
      <right style="medium">
        <color indexed="64"/>
      </right>
      <top/>
      <bottom style="medium">
        <color indexed="10"/>
      </bottom>
      <diagonal/>
    </border>
    <border>
      <left/>
      <right/>
      <top/>
      <bottom style="medium">
        <color indexed="10"/>
      </bottom>
      <diagonal/>
    </border>
    <border>
      <left/>
      <right style="medium">
        <color indexed="10"/>
      </right>
      <top/>
      <bottom style="medium">
        <color indexed="10"/>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ck">
        <color indexed="10"/>
      </left>
      <right/>
      <top style="thick">
        <color indexed="10"/>
      </top>
      <bottom/>
      <diagonal/>
    </border>
    <border>
      <left style="thick">
        <color indexed="10"/>
      </left>
      <right/>
      <top style="thin">
        <color indexed="64"/>
      </top>
      <bottom style="thin">
        <color indexed="64"/>
      </bottom>
      <diagonal/>
    </border>
    <border>
      <left/>
      <right/>
      <top style="thin">
        <color indexed="64"/>
      </top>
      <bottom style="thin">
        <color indexed="64"/>
      </bottom>
      <diagonal/>
    </border>
    <border>
      <left style="thick">
        <color indexed="10"/>
      </left>
      <right/>
      <top style="thin">
        <color indexed="64"/>
      </top>
      <bottom/>
      <diagonal/>
    </border>
    <border>
      <left/>
      <right/>
      <top style="thin">
        <color indexed="64"/>
      </top>
      <bottom/>
      <diagonal/>
    </border>
    <border>
      <left/>
      <right style="thick">
        <color indexed="10"/>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ck">
        <color indexed="10"/>
      </left>
      <right/>
      <top style="thick">
        <color indexed="8"/>
      </top>
      <bottom/>
      <diagonal/>
    </border>
    <border>
      <left/>
      <right/>
      <top style="thick">
        <color indexed="8"/>
      </top>
      <bottom/>
      <diagonal/>
    </border>
    <border>
      <left/>
      <right style="thick">
        <color indexed="10"/>
      </right>
      <top style="thick">
        <color indexed="8"/>
      </top>
      <bottom/>
      <diagonal/>
    </border>
    <border>
      <left style="medium">
        <color indexed="64"/>
      </left>
      <right style="medium">
        <color indexed="64"/>
      </right>
      <top/>
      <bottom style="medium">
        <color rgb="FFFF0000"/>
      </bottom>
      <diagonal/>
    </border>
    <border>
      <left/>
      <right style="medium">
        <color indexed="64"/>
      </right>
      <top/>
      <bottom style="medium">
        <color rgb="FFFF0000"/>
      </bottom>
      <diagonal/>
    </border>
    <border>
      <left/>
      <right/>
      <top style="medium">
        <color rgb="FFFF0000"/>
      </top>
      <bottom/>
      <diagonal/>
    </border>
  </borders>
  <cellStyleXfs count="1">
    <xf numFmtId="0" fontId="0" fillId="0" borderId="0"/>
  </cellStyleXfs>
  <cellXfs count="277">
    <xf numFmtId="0" fontId="0" fillId="0" borderId="0" xfId="0"/>
    <xf numFmtId="0" fontId="0" fillId="2" borderId="1" xfId="0" applyFill="1" applyBorder="1" applyAlignment="1">
      <alignment horizontal="center"/>
    </xf>
    <xf numFmtId="0" fontId="1" fillId="3" borderId="2" xfId="0" applyFont="1" applyFill="1" applyBorder="1" applyAlignment="1">
      <alignment horizontal="center"/>
    </xf>
    <xf numFmtId="0" fontId="1" fillId="4" borderId="2" xfId="0" applyFont="1" applyFill="1" applyBorder="1" applyAlignment="1">
      <alignment horizontal="center"/>
    </xf>
    <xf numFmtId="0" fontId="4" fillId="2" borderId="3" xfId="0" applyFont="1" applyFill="1" applyBorder="1"/>
    <xf numFmtId="0" fontId="4" fillId="5" borderId="4" xfId="0" applyFont="1" applyFill="1" applyBorder="1"/>
    <xf numFmtId="0" fontId="4" fillId="5" borderId="4" xfId="0" applyFont="1" applyFill="1" applyBorder="1" applyAlignment="1">
      <alignment horizontal="center"/>
    </xf>
    <xf numFmtId="0" fontId="6" fillId="2" borderId="0" xfId="0" applyFont="1" applyFill="1" applyAlignment="1">
      <alignment horizontal="center"/>
    </xf>
    <xf numFmtId="0" fontId="2" fillId="2" borderId="5" xfId="0" applyFont="1" applyFill="1" applyBorder="1" applyAlignment="1">
      <alignment horizontal="left"/>
    </xf>
    <xf numFmtId="0" fontId="2" fillId="3" borderId="6" xfId="0" applyFont="1" applyFill="1" applyBorder="1" applyAlignment="1">
      <alignment horizontal="center"/>
    </xf>
    <xf numFmtId="0" fontId="2" fillId="0" borderId="7" xfId="0" applyFont="1" applyBorder="1" applyAlignment="1">
      <alignment horizontal="left"/>
    </xf>
    <xf numFmtId="0" fontId="2" fillId="0" borderId="8" xfId="0" applyFont="1" applyBorder="1"/>
    <xf numFmtId="0" fontId="2" fillId="0" borderId="7" xfId="0" applyFont="1" applyBorder="1" applyAlignment="1">
      <alignment horizontal="center"/>
    </xf>
    <xf numFmtId="0" fontId="2" fillId="0" borderId="9" xfId="0" applyFont="1" applyBorder="1" applyAlignment="1">
      <alignment horizontal="left"/>
    </xf>
    <xf numFmtId="0" fontId="2" fillId="0" borderId="7" xfId="0" applyFont="1" applyBorder="1" applyAlignment="1">
      <alignment horizontal="left" wrapText="1"/>
    </xf>
    <xf numFmtId="0" fontId="2" fillId="0" borderId="9" xfId="0" applyFont="1" applyBorder="1" applyAlignment="1">
      <alignment horizontal="center"/>
    </xf>
    <xf numFmtId="0" fontId="2" fillId="0" borderId="9" xfId="0" applyFont="1" applyBorder="1" applyAlignment="1">
      <alignment horizontal="left" vertical="center" wrapText="1"/>
    </xf>
    <xf numFmtId="0" fontId="0" fillId="6" borderId="0" xfId="0" applyFill="1"/>
    <xf numFmtId="0" fontId="0" fillId="6" borderId="0" xfId="0" applyFill="1" applyAlignment="1">
      <alignment horizontal="center"/>
    </xf>
    <xf numFmtId="0" fontId="0" fillId="3" borderId="9" xfId="0" applyFill="1" applyBorder="1" applyAlignment="1" applyProtection="1">
      <alignment horizontal="center"/>
      <protection locked="0"/>
    </xf>
    <xf numFmtId="0" fontId="0" fillId="4" borderId="9"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6" borderId="11" xfId="0" applyFill="1" applyBorder="1" applyAlignment="1" applyProtection="1">
      <alignment horizontal="center"/>
      <protection locked="0"/>
    </xf>
    <xf numFmtId="0" fontId="0" fillId="6" borderId="0" xfId="0" applyFill="1" applyProtection="1">
      <protection locked="0"/>
    </xf>
    <xf numFmtId="0" fontId="2" fillId="2" borderId="8" xfId="0" applyFont="1" applyFill="1" applyBorder="1" applyAlignment="1">
      <alignment horizontal="center"/>
    </xf>
    <xf numFmtId="0" fontId="2" fillId="2" borderId="7" xfId="0" applyFont="1" applyFill="1" applyBorder="1" applyAlignment="1">
      <alignment horizontal="center"/>
    </xf>
    <xf numFmtId="0" fontId="2" fillId="3" borderId="12" xfId="0" applyFont="1" applyFill="1" applyBorder="1" applyAlignment="1">
      <alignment horizontal="center"/>
    </xf>
    <xf numFmtId="0" fontId="2" fillId="4" borderId="12" xfId="0" applyFont="1" applyFill="1" applyBorder="1" applyAlignment="1">
      <alignment horizontal="center"/>
    </xf>
    <xf numFmtId="0" fontId="2" fillId="2" borderId="12" xfId="0" applyFont="1" applyFill="1" applyBorder="1" applyAlignment="1" applyProtection="1">
      <alignment horizontal="center"/>
      <protection locked="0"/>
    </xf>
    <xf numFmtId="0" fontId="2" fillId="6" borderId="0" xfId="0" applyFont="1" applyFill="1" applyAlignment="1">
      <alignment horizontal="center"/>
    </xf>
    <xf numFmtId="0" fontId="2" fillId="6" borderId="0" xfId="0" applyFont="1" applyFill="1"/>
    <xf numFmtId="0" fontId="2" fillId="6" borderId="11" xfId="0" applyFont="1" applyFill="1" applyBorder="1" applyAlignment="1">
      <alignment horizontal="center"/>
    </xf>
    <xf numFmtId="0" fontId="2" fillId="6" borderId="8" xfId="0" applyFont="1" applyFill="1" applyBorder="1" applyAlignment="1">
      <alignment horizontal="center"/>
    </xf>
    <xf numFmtId="0" fontId="2" fillId="6" borderId="13" xfId="0" applyFont="1" applyFill="1" applyBorder="1" applyAlignment="1">
      <alignment horizontal="left"/>
    </xf>
    <xf numFmtId="49" fontId="2" fillId="3" borderId="3" xfId="0" applyNumberFormat="1" applyFont="1" applyFill="1" applyBorder="1" applyAlignment="1" applyProtection="1">
      <alignment horizontal="center"/>
      <protection locked="0"/>
    </xf>
    <xf numFmtId="0" fontId="9" fillId="7" borderId="14" xfId="0" applyFont="1" applyFill="1" applyBorder="1"/>
    <xf numFmtId="0" fontId="9" fillId="7" borderId="15" xfId="0" applyFont="1" applyFill="1" applyBorder="1"/>
    <xf numFmtId="0" fontId="9" fillId="0" borderId="15" xfId="0" applyFont="1" applyBorder="1"/>
    <xf numFmtId="0" fontId="0" fillId="0" borderId="16" xfId="0" applyBorder="1"/>
    <xf numFmtId="0" fontId="9" fillId="0" borderId="17" xfId="0" applyFont="1" applyBorder="1"/>
    <xf numFmtId="0" fontId="9" fillId="0" borderId="0" xfId="0" applyFont="1"/>
    <xf numFmtId="0" fontId="9" fillId="8" borderId="0" xfId="0" applyFont="1" applyFill="1"/>
    <xf numFmtId="164" fontId="0" fillId="8" borderId="11" xfId="0" applyNumberFormat="1" applyFill="1" applyBorder="1"/>
    <xf numFmtId="0" fontId="9" fillId="0" borderId="18" xfId="0" applyFont="1" applyBorder="1"/>
    <xf numFmtId="0" fontId="0" fillId="0" borderId="19" xfId="0" applyBorder="1"/>
    <xf numFmtId="0" fontId="9" fillId="7" borderId="0" xfId="0" applyFont="1" applyFill="1"/>
    <xf numFmtId="0" fontId="0" fillId="7" borderId="11" xfId="0" applyFill="1" applyBorder="1"/>
    <xf numFmtId="0" fontId="9" fillId="0" borderId="20" xfId="0" applyFont="1" applyBorder="1"/>
    <xf numFmtId="0" fontId="0" fillId="0" borderId="11" xfId="0" applyBorder="1"/>
    <xf numFmtId="0" fontId="9" fillId="8" borderId="18" xfId="0" applyFont="1" applyFill="1" applyBorder="1"/>
    <xf numFmtId="1" fontId="0" fillId="8" borderId="19" xfId="0" applyNumberFormat="1" applyFill="1" applyBorder="1"/>
    <xf numFmtId="1" fontId="0" fillId="0" borderId="19" xfId="0" applyNumberFormat="1" applyBorder="1"/>
    <xf numFmtId="0" fontId="0" fillId="0" borderId="8" xfId="0" applyBorder="1"/>
    <xf numFmtId="0" fontId="9" fillId="0" borderId="21" xfId="0" applyFont="1" applyBorder="1"/>
    <xf numFmtId="49" fontId="0" fillId="0" borderId="0" xfId="0" applyNumberFormat="1" applyAlignment="1">
      <alignment wrapText="1"/>
    </xf>
    <xf numFmtId="0" fontId="2" fillId="9" borderId="12" xfId="0" applyFont="1" applyFill="1" applyBorder="1" applyAlignment="1" applyProtection="1">
      <alignment horizontal="center"/>
      <protection locked="0"/>
    </xf>
    <xf numFmtId="0" fontId="6" fillId="0" borderId="0" xfId="0" applyFont="1"/>
    <xf numFmtId="0" fontId="6" fillId="3" borderId="22" xfId="0" applyFont="1" applyFill="1" applyBorder="1" applyAlignment="1">
      <alignment horizontal="center"/>
    </xf>
    <xf numFmtId="0" fontId="6" fillId="2" borderId="9" xfId="0" applyFont="1" applyFill="1" applyBorder="1" applyAlignment="1">
      <alignment horizontal="center"/>
    </xf>
    <xf numFmtId="0" fontId="6" fillId="4" borderId="9" xfId="0" applyFont="1" applyFill="1" applyBorder="1" applyAlignment="1">
      <alignment horizontal="center"/>
    </xf>
    <xf numFmtId="0" fontId="6" fillId="3" borderId="9" xfId="0" applyFont="1" applyFill="1" applyBorder="1" applyAlignment="1">
      <alignment horizontal="center"/>
    </xf>
    <xf numFmtId="0" fontId="6" fillId="2" borderId="12" xfId="0" applyFont="1" applyFill="1" applyBorder="1" applyAlignment="1">
      <alignment horizontal="center"/>
    </xf>
    <xf numFmtId="0" fontId="6" fillId="2" borderId="12" xfId="0" applyFont="1" applyFill="1" applyBorder="1" applyAlignment="1" applyProtection="1">
      <alignment horizontal="center"/>
      <protection locked="0"/>
    </xf>
    <xf numFmtId="0" fontId="6" fillId="4" borderId="7" xfId="0" applyFont="1" applyFill="1" applyBorder="1" applyAlignment="1">
      <alignment horizontal="center"/>
    </xf>
    <xf numFmtId="0" fontId="6" fillId="2" borderId="22" xfId="0" applyFont="1" applyFill="1" applyBorder="1" applyAlignment="1">
      <alignment horizontal="center"/>
    </xf>
    <xf numFmtId="0" fontId="6" fillId="0" borderId="0" xfId="0" applyFont="1" applyProtection="1">
      <protection locked="0"/>
    </xf>
    <xf numFmtId="0" fontId="0" fillId="6" borderId="0" xfId="0" applyFill="1" applyAlignment="1">
      <alignment horizontal="center" wrapText="1"/>
    </xf>
    <xf numFmtId="0" fontId="6" fillId="6" borderId="0" xfId="0" applyFont="1" applyFill="1" applyAlignment="1">
      <alignment horizontal="center"/>
    </xf>
    <xf numFmtId="0" fontId="2" fillId="0" borderId="0" xfId="0" applyFont="1" applyAlignment="1">
      <alignment horizontal="center"/>
    </xf>
    <xf numFmtId="0" fontId="0" fillId="0" borderId="17" xfId="0" applyBorder="1"/>
    <xf numFmtId="164" fontId="2" fillId="9" borderId="10" xfId="0" applyNumberFormat="1" applyFont="1" applyFill="1" applyBorder="1" applyAlignment="1" applyProtection="1">
      <alignment horizontal="center"/>
      <protection locked="0"/>
    </xf>
    <xf numFmtId="164" fontId="2" fillId="0" borderId="9" xfId="0" applyNumberFormat="1" applyFont="1" applyBorder="1" applyAlignment="1">
      <alignment horizontal="center" vertical="top" wrapText="1"/>
    </xf>
    <xf numFmtId="164" fontId="2" fillId="0" borderId="9" xfId="0" applyNumberFormat="1"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2" fontId="2" fillId="0" borderId="7" xfId="0" applyNumberFormat="1" applyFont="1" applyBorder="1" applyAlignment="1">
      <alignment horizontal="center"/>
    </xf>
    <xf numFmtId="0" fontId="2" fillId="0" borderId="8" xfId="0" applyFont="1" applyBorder="1" applyAlignment="1">
      <alignment horizontal="center"/>
    </xf>
    <xf numFmtId="0" fontId="2" fillId="0" borderId="10" xfId="0" applyFont="1" applyBorder="1" applyAlignment="1">
      <alignment horizontal="center"/>
    </xf>
    <xf numFmtId="0" fontId="2" fillId="0" borderId="12" xfId="0" applyFont="1" applyBorder="1" applyAlignment="1">
      <alignment horizontal="center"/>
    </xf>
    <xf numFmtId="0" fontId="6" fillId="0" borderId="17" xfId="0" applyFont="1" applyBorder="1" applyProtection="1">
      <protection locked="0"/>
    </xf>
    <xf numFmtId="0" fontId="6" fillId="0" borderId="0" xfId="0" applyFont="1" applyAlignment="1" applyProtection="1">
      <alignment horizontal="center"/>
      <protection locked="0"/>
    </xf>
    <xf numFmtId="0" fontId="12" fillId="0" borderId="0" xfId="0" applyFont="1"/>
    <xf numFmtId="0" fontId="2" fillId="0" borderId="25" xfId="0" applyFont="1" applyBorder="1" applyAlignment="1">
      <alignment horizontal="center"/>
    </xf>
    <xf numFmtId="0" fontId="2" fillId="0" borderId="26" xfId="0" applyFont="1" applyBorder="1" applyAlignment="1">
      <alignment horizontal="center"/>
    </xf>
    <xf numFmtId="2" fontId="2" fillId="0" borderId="25" xfId="0" applyNumberFormat="1" applyFont="1" applyBorder="1" applyAlignment="1">
      <alignment horizontal="center"/>
    </xf>
    <xf numFmtId="2" fontId="2" fillId="0" borderId="8" xfId="0" applyNumberFormat="1" applyFont="1" applyBorder="1" applyAlignment="1">
      <alignment horizontal="center"/>
    </xf>
    <xf numFmtId="2" fontId="2" fillId="0" borderId="12" xfId="0" applyNumberFormat="1" applyFont="1" applyBorder="1" applyAlignment="1">
      <alignment horizontal="center"/>
    </xf>
    <xf numFmtId="0" fontId="0" fillId="2" borderId="24" xfId="0" applyFill="1" applyBorder="1" applyAlignment="1">
      <alignment horizontal="center"/>
    </xf>
    <xf numFmtId="0" fontId="0" fillId="2" borderId="11" xfId="0" applyFill="1" applyBorder="1" applyAlignment="1">
      <alignment horizontal="center"/>
    </xf>
    <xf numFmtId="0" fontId="0" fillId="6" borderId="17" xfId="0" applyFill="1" applyBorder="1" applyAlignment="1" applyProtection="1">
      <alignment horizontal="center"/>
      <protection locked="0"/>
    </xf>
    <xf numFmtId="0" fontId="4" fillId="2" borderId="3" xfId="0" applyFont="1" applyFill="1" applyBorder="1" applyAlignment="1">
      <alignment horizontal="center"/>
    </xf>
    <xf numFmtId="164" fontId="6" fillId="3" borderId="12" xfId="0" applyNumberFormat="1" applyFont="1" applyFill="1" applyBorder="1" applyAlignment="1" applyProtection="1">
      <alignment horizontal="center"/>
      <protection locked="0"/>
    </xf>
    <xf numFmtId="164" fontId="6" fillId="4" borderId="12" xfId="0" applyNumberFormat="1" applyFont="1" applyFill="1" applyBorder="1" applyAlignment="1" applyProtection="1">
      <alignment horizontal="center"/>
      <protection locked="0"/>
    </xf>
    <xf numFmtId="164" fontId="6" fillId="4" borderId="9" xfId="0" applyNumberFormat="1" applyFont="1" applyFill="1" applyBorder="1" applyAlignment="1" applyProtection="1">
      <alignment horizontal="center"/>
      <protection locked="0"/>
    </xf>
    <xf numFmtId="164" fontId="6" fillId="3" borderId="9" xfId="0" applyNumberFormat="1" applyFont="1" applyFill="1" applyBorder="1" applyAlignment="1" applyProtection="1">
      <alignment horizontal="center"/>
      <protection locked="0"/>
    </xf>
    <xf numFmtId="164" fontId="6" fillId="3" borderId="8" xfId="0" applyNumberFormat="1" applyFont="1" applyFill="1" applyBorder="1" applyAlignment="1" applyProtection="1">
      <alignment horizontal="center"/>
      <protection locked="0"/>
    </xf>
    <xf numFmtId="164" fontId="6" fillId="3" borderId="7" xfId="0" applyNumberFormat="1" applyFont="1" applyFill="1" applyBorder="1" applyAlignment="1" applyProtection="1">
      <alignment horizontal="center"/>
      <protection locked="0"/>
    </xf>
    <xf numFmtId="164" fontId="6" fillId="3" borderId="10" xfId="0" applyNumberFormat="1" applyFont="1" applyFill="1" applyBorder="1" applyAlignment="1" applyProtection="1">
      <alignment horizontal="center"/>
      <protection locked="0"/>
    </xf>
    <xf numFmtId="0" fontId="0" fillId="0" borderId="0" xfId="0" applyProtection="1">
      <protection locked="0"/>
    </xf>
    <xf numFmtId="0" fontId="2" fillId="6" borderId="17" xfId="0" applyFont="1" applyFill="1" applyBorder="1" applyAlignment="1">
      <alignment horizontal="center"/>
    </xf>
    <xf numFmtId="0" fontId="0" fillId="0" borderId="0" xfId="0" applyAlignment="1">
      <alignment horizontal="center"/>
    </xf>
    <xf numFmtId="0" fontId="0" fillId="2" borderId="0" xfId="0" applyFill="1" applyAlignment="1">
      <alignment horizontal="center"/>
    </xf>
    <xf numFmtId="0" fontId="6" fillId="0" borderId="19" xfId="0" applyFont="1" applyBorder="1"/>
    <xf numFmtId="0" fontId="6" fillId="0" borderId="19" xfId="0" applyFont="1" applyBorder="1" applyProtection="1">
      <protection locked="0"/>
    </xf>
    <xf numFmtId="164" fontId="0" fillId="4" borderId="9" xfId="0" applyNumberFormat="1" applyFill="1" applyBorder="1" applyAlignment="1" applyProtection="1">
      <alignment horizontal="center"/>
      <protection locked="0"/>
    </xf>
    <xf numFmtId="164" fontId="0" fillId="4" borderId="12" xfId="0" applyNumberFormat="1" applyFill="1" applyBorder="1" applyAlignment="1" applyProtection="1">
      <alignment horizontal="center"/>
      <protection locked="0"/>
    </xf>
    <xf numFmtId="164" fontId="0" fillId="3" borderId="12" xfId="0" applyNumberFormat="1" applyFill="1" applyBorder="1" applyAlignment="1" applyProtection="1">
      <alignment horizontal="center"/>
      <protection locked="0"/>
    </xf>
    <xf numFmtId="164" fontId="0" fillId="6" borderId="11" xfId="0" applyNumberFormat="1" applyFill="1" applyBorder="1" applyAlignment="1" applyProtection="1">
      <alignment horizontal="center"/>
      <protection locked="0"/>
    </xf>
    <xf numFmtId="164" fontId="0" fillId="3" borderId="9" xfId="0" applyNumberFormat="1" applyFill="1" applyBorder="1" applyAlignment="1" applyProtection="1">
      <alignment horizontal="center"/>
      <protection locked="0"/>
    </xf>
    <xf numFmtId="2" fontId="6" fillId="3" borderId="9" xfId="0" applyNumberFormat="1" applyFont="1" applyFill="1" applyBorder="1" applyAlignment="1" applyProtection="1">
      <alignment horizontal="center"/>
      <protection locked="0"/>
    </xf>
    <xf numFmtId="0" fontId="2" fillId="6" borderId="19" xfId="0" applyFont="1" applyFill="1" applyBorder="1" applyAlignment="1">
      <alignment horizontal="center"/>
    </xf>
    <xf numFmtId="0" fontId="0" fillId="6" borderId="27" xfId="0" applyFill="1" applyBorder="1" applyAlignment="1" applyProtection="1">
      <alignment horizontal="center"/>
      <protection locked="0"/>
    </xf>
    <xf numFmtId="0" fontId="0" fillId="6" borderId="8" xfId="0" applyFill="1" applyBorder="1" applyAlignment="1" applyProtection="1">
      <alignment horizontal="center"/>
      <protection locked="0"/>
    </xf>
    <xf numFmtId="164" fontId="0" fillId="6" borderId="8" xfId="0" applyNumberFormat="1" applyFill="1" applyBorder="1" applyAlignment="1" applyProtection="1">
      <alignment horizontal="center"/>
      <protection locked="0"/>
    </xf>
    <xf numFmtId="164" fontId="2" fillId="0" borderId="0" xfId="0" applyNumberFormat="1" applyFont="1" applyAlignment="1">
      <alignment horizontal="center"/>
    </xf>
    <xf numFmtId="0" fontId="2" fillId="2" borderId="0" xfId="0" applyFont="1" applyFill="1" applyAlignment="1">
      <alignment horizontal="left" vertical="top"/>
    </xf>
    <xf numFmtId="0" fontId="2" fillId="2" borderId="28" xfId="0" applyFont="1" applyFill="1" applyBorder="1" applyAlignment="1">
      <alignment horizontal="left" vertical="top"/>
    </xf>
    <xf numFmtId="0" fontId="2" fillId="2" borderId="29" xfId="0" applyFont="1" applyFill="1" applyBorder="1" applyAlignment="1">
      <alignment horizontal="left" vertical="top"/>
    </xf>
    <xf numFmtId="0" fontId="0" fillId="6" borderId="30" xfId="0" applyFill="1" applyBorder="1"/>
    <xf numFmtId="0" fontId="0" fillId="6" borderId="31" xfId="0" applyFill="1" applyBorder="1"/>
    <xf numFmtId="0" fontId="2" fillId="6" borderId="32" xfId="0" applyFont="1" applyFill="1" applyBorder="1" applyAlignment="1">
      <alignment horizontal="left"/>
    </xf>
    <xf numFmtId="0" fontId="0" fillId="6" borderId="28" xfId="0" applyFill="1" applyBorder="1"/>
    <xf numFmtId="0" fontId="2" fillId="2" borderId="0" xfId="0" applyFont="1" applyFill="1"/>
    <xf numFmtId="0" fontId="9" fillId="6" borderId="28" xfId="0" applyFont="1" applyFill="1" applyBorder="1" applyAlignment="1">
      <alignment vertical="center" wrapText="1"/>
    </xf>
    <xf numFmtId="0" fontId="2" fillId="6" borderId="28" xfId="0" applyFont="1" applyFill="1" applyBorder="1"/>
    <xf numFmtId="0" fontId="2" fillId="6" borderId="29" xfId="0" applyFont="1" applyFill="1" applyBorder="1"/>
    <xf numFmtId="0" fontId="2" fillId="2" borderId="33" xfId="0" applyFont="1" applyFill="1" applyBorder="1" applyAlignment="1">
      <alignment horizontal="center"/>
    </xf>
    <xf numFmtId="0" fontId="0" fillId="0" borderId="34" xfId="0" applyBorder="1" applyAlignment="1">
      <alignment horizontal="center"/>
    </xf>
    <xf numFmtId="0" fontId="2" fillId="3" borderId="35" xfId="0" applyFont="1" applyFill="1" applyBorder="1" applyAlignment="1">
      <alignment horizontal="center"/>
    </xf>
    <xf numFmtId="0" fontId="2" fillId="0" borderId="36" xfId="0" applyFont="1" applyBorder="1" applyAlignment="1">
      <alignment horizontal="center"/>
    </xf>
    <xf numFmtId="0" fontId="2" fillId="4" borderId="35" xfId="0" applyFont="1" applyFill="1" applyBorder="1" applyAlignment="1">
      <alignment horizontal="center"/>
    </xf>
    <xf numFmtId="0" fontId="2" fillId="0" borderId="28" xfId="0" applyFont="1" applyBorder="1"/>
    <xf numFmtId="0" fontId="2" fillId="2" borderId="38" xfId="0" applyFont="1" applyFill="1" applyBorder="1" applyAlignment="1">
      <alignment horizontal="center"/>
    </xf>
    <xf numFmtId="0" fontId="2" fillId="3" borderId="38" xfId="0" applyFont="1" applyFill="1" applyBorder="1" applyAlignment="1">
      <alignment horizontal="center"/>
    </xf>
    <xf numFmtId="0" fontId="2" fillId="4" borderId="38" xfId="0" applyFont="1" applyFill="1" applyBorder="1" applyAlignment="1">
      <alignment horizontal="center"/>
    </xf>
    <xf numFmtId="0" fontId="2" fillId="4" borderId="39" xfId="0" applyFont="1" applyFill="1" applyBorder="1" applyAlignment="1">
      <alignment horizontal="center"/>
    </xf>
    <xf numFmtId="0" fontId="0" fillId="0" borderId="29" xfId="0" applyBorder="1"/>
    <xf numFmtId="0" fontId="0" fillId="0" borderId="28" xfId="0" applyBorder="1"/>
    <xf numFmtId="0" fontId="0" fillId="10" borderId="40" xfId="0" applyFill="1" applyBorder="1"/>
    <xf numFmtId="0" fontId="0" fillId="10" borderId="41" xfId="0" applyFill="1" applyBorder="1"/>
    <xf numFmtId="0" fontId="0" fillId="10" borderId="42" xfId="0" applyFill="1" applyBorder="1"/>
    <xf numFmtId="0" fontId="1" fillId="3" borderId="43" xfId="0" applyFont="1" applyFill="1" applyBorder="1" applyAlignment="1">
      <alignment horizontal="center"/>
    </xf>
    <xf numFmtId="0" fontId="1" fillId="4" borderId="43" xfId="0" applyFont="1" applyFill="1" applyBorder="1" applyAlignment="1">
      <alignment horizontal="center"/>
    </xf>
    <xf numFmtId="0" fontId="0" fillId="3" borderId="24" xfId="0" applyFill="1" applyBorder="1" applyAlignment="1">
      <alignment horizontal="center"/>
    </xf>
    <xf numFmtId="0" fontId="0" fillId="4" borderId="24" xfId="0" applyFill="1" applyBorder="1" applyAlignment="1">
      <alignment horizontal="center"/>
    </xf>
    <xf numFmtId="0" fontId="0" fillId="4" borderId="27" xfId="0" applyFill="1" applyBorder="1" applyAlignment="1">
      <alignment horizontal="center"/>
    </xf>
    <xf numFmtId="0" fontId="0" fillId="2" borderId="10" xfId="0" applyFill="1" applyBorder="1" applyAlignment="1">
      <alignment horizontal="center"/>
    </xf>
    <xf numFmtId="0" fontId="0" fillId="11" borderId="10" xfId="0" applyFill="1" applyBorder="1" applyAlignment="1">
      <alignment horizontal="center"/>
    </xf>
    <xf numFmtId="2" fontId="0" fillId="12" borderId="7" xfId="0" applyNumberFormat="1" applyFill="1" applyBorder="1" applyAlignment="1">
      <alignment horizontal="center"/>
    </xf>
    <xf numFmtId="0" fontId="0" fillId="3" borderId="44" xfId="0" applyFill="1" applyBorder="1" applyAlignment="1" applyProtection="1">
      <alignment horizontal="center"/>
      <protection locked="0"/>
    </xf>
    <xf numFmtId="0" fontId="0" fillId="3" borderId="45" xfId="0" applyFill="1" applyBorder="1" applyAlignment="1" applyProtection="1">
      <alignment horizontal="center"/>
      <protection locked="0"/>
    </xf>
    <xf numFmtId="0" fontId="0" fillId="11" borderId="46" xfId="0" applyFill="1" applyBorder="1" applyAlignment="1" applyProtection="1">
      <alignment horizontal="center"/>
      <protection locked="0"/>
    </xf>
    <xf numFmtId="0" fontId="0" fillId="4" borderId="38" xfId="0" applyFill="1" applyBorder="1" applyAlignment="1" applyProtection="1">
      <alignment horizontal="center"/>
      <protection locked="0"/>
    </xf>
    <xf numFmtId="0" fontId="0" fillId="11" borderId="36" xfId="0" applyFill="1" applyBorder="1" applyAlignment="1" applyProtection="1">
      <alignment horizontal="center"/>
      <protection locked="0"/>
    </xf>
    <xf numFmtId="0" fontId="0" fillId="3" borderId="38" xfId="0" applyFill="1" applyBorder="1" applyAlignment="1" applyProtection="1">
      <alignment horizontal="center"/>
      <protection locked="0"/>
    </xf>
    <xf numFmtId="0" fontId="0" fillId="6" borderId="48" xfId="0" applyFill="1" applyBorder="1" applyProtection="1">
      <protection locked="0"/>
    </xf>
    <xf numFmtId="0" fontId="0" fillId="6" borderId="28" xfId="0" applyFill="1" applyBorder="1" applyProtection="1">
      <protection locked="0"/>
    </xf>
    <xf numFmtId="0" fontId="0" fillId="6" borderId="29" xfId="0" applyFill="1" applyBorder="1" applyProtection="1">
      <protection locked="0"/>
    </xf>
    <xf numFmtId="0" fontId="0" fillId="2" borderId="38" xfId="0" applyFill="1" applyBorder="1" applyAlignment="1" applyProtection="1">
      <alignment horizontal="center"/>
      <protection locked="0"/>
    </xf>
    <xf numFmtId="0" fontId="0" fillId="4" borderId="49" xfId="0" applyFill="1" applyBorder="1" applyAlignment="1" applyProtection="1">
      <alignment horizontal="center"/>
      <protection locked="0"/>
    </xf>
    <xf numFmtId="0" fontId="0" fillId="6" borderId="41" xfId="0" applyFill="1" applyBorder="1" applyProtection="1">
      <protection locked="0"/>
    </xf>
    <xf numFmtId="0" fontId="0" fillId="6" borderId="42" xfId="0" applyFill="1" applyBorder="1" applyProtection="1">
      <protection locked="0"/>
    </xf>
    <xf numFmtId="0" fontId="0" fillId="11" borderId="50" xfId="0" applyFill="1" applyBorder="1" applyAlignment="1" applyProtection="1">
      <alignment horizontal="center"/>
      <protection locked="0"/>
    </xf>
    <xf numFmtId="0" fontId="0" fillId="11" borderId="51" xfId="0" applyFill="1" applyBorder="1" applyAlignment="1" applyProtection="1">
      <alignment horizontal="center"/>
      <protection locked="0"/>
    </xf>
    <xf numFmtId="0" fontId="0" fillId="4" borderId="52" xfId="0" applyFill="1" applyBorder="1" applyAlignment="1" applyProtection="1">
      <alignment horizontal="center"/>
      <protection locked="0"/>
    </xf>
    <xf numFmtId="0" fontId="0" fillId="11" borderId="53" xfId="0" applyFill="1" applyBorder="1" applyAlignment="1" applyProtection="1">
      <alignment horizontal="center"/>
      <protection locked="0"/>
    </xf>
    <xf numFmtId="0" fontId="0" fillId="3" borderId="52" xfId="0" applyFill="1" applyBorder="1" applyAlignment="1" applyProtection="1">
      <alignment horizontal="center"/>
      <protection locked="0"/>
    </xf>
    <xf numFmtId="0" fontId="0" fillId="11" borderId="54" xfId="0" applyFill="1" applyBorder="1" applyAlignment="1" applyProtection="1">
      <alignment horizontal="center"/>
      <protection locked="0"/>
    </xf>
    <xf numFmtId="0" fontId="0" fillId="6" borderId="55" xfId="0" applyFill="1" applyBorder="1" applyProtection="1">
      <protection locked="0"/>
    </xf>
    <xf numFmtId="0" fontId="0" fillId="6" borderId="56" xfId="0" applyFill="1" applyBorder="1" applyProtection="1">
      <protection locked="0"/>
    </xf>
    <xf numFmtId="0" fontId="0" fillId="2" borderId="52" xfId="0" applyFill="1" applyBorder="1" applyAlignment="1" applyProtection="1">
      <alignment horizontal="center"/>
      <protection locked="0"/>
    </xf>
    <xf numFmtId="0" fontId="0" fillId="4" borderId="57" xfId="0" applyFill="1" applyBorder="1" applyAlignment="1" applyProtection="1">
      <alignment horizontal="center"/>
      <protection locked="0"/>
    </xf>
    <xf numFmtId="0" fontId="0" fillId="6" borderId="58" xfId="0" applyFill="1" applyBorder="1" applyProtection="1">
      <protection locked="0"/>
    </xf>
    <xf numFmtId="0" fontId="0" fillId="6" borderId="59" xfId="0" applyFill="1" applyBorder="1" applyProtection="1">
      <protection locked="0"/>
    </xf>
    <xf numFmtId="0" fontId="0" fillId="2" borderId="30" xfId="0" applyFill="1" applyBorder="1"/>
    <xf numFmtId="0" fontId="16" fillId="2" borderId="30" xfId="0" applyFont="1" applyFill="1" applyBorder="1"/>
    <xf numFmtId="0" fontId="2" fillId="0" borderId="3" xfId="0" applyFont="1" applyBorder="1" applyAlignment="1" applyProtection="1">
      <alignment horizontal="right" vertical="top"/>
      <protection locked="0"/>
    </xf>
    <xf numFmtId="0" fontId="13" fillId="2" borderId="9" xfId="0" applyFont="1" applyFill="1" applyBorder="1" applyAlignment="1" applyProtection="1">
      <alignment horizontal="center"/>
      <protection locked="0"/>
    </xf>
    <xf numFmtId="0" fontId="0" fillId="6" borderId="0" xfId="0" applyFill="1" applyAlignment="1" applyProtection="1">
      <alignment horizontal="center"/>
      <protection locked="0"/>
    </xf>
    <xf numFmtId="0" fontId="0" fillId="6" borderId="19" xfId="0" applyFill="1" applyBorder="1" applyAlignment="1" applyProtection="1">
      <alignment horizontal="center"/>
      <protection locked="0"/>
    </xf>
    <xf numFmtId="0" fontId="13" fillId="2" borderId="9" xfId="0" applyFont="1" applyFill="1" applyBorder="1" applyAlignment="1">
      <alignment horizontal="center"/>
    </xf>
    <xf numFmtId="0" fontId="3" fillId="0" borderId="0" xfId="0" applyFont="1" applyAlignment="1">
      <alignment vertical="top"/>
    </xf>
    <xf numFmtId="0" fontId="0" fillId="0" borderId="0" xfId="0" applyAlignment="1">
      <alignment vertical="top"/>
    </xf>
    <xf numFmtId="164" fontId="0" fillId="6" borderId="0" xfId="0" applyNumberFormat="1" applyFill="1" applyAlignment="1" applyProtection="1">
      <alignment horizontal="center"/>
      <protection locked="0"/>
    </xf>
    <xf numFmtId="0" fontId="8" fillId="0" borderId="0" xfId="0" applyFont="1" applyAlignment="1">
      <alignment vertical="top"/>
    </xf>
    <xf numFmtId="0" fontId="0" fillId="2" borderId="76" xfId="0" applyFill="1" applyBorder="1" applyAlignment="1">
      <alignment horizontal="center"/>
    </xf>
    <xf numFmtId="0" fontId="0" fillId="2" borderId="77" xfId="0" applyFill="1" applyBorder="1" applyAlignment="1">
      <alignment horizontal="center"/>
    </xf>
    <xf numFmtId="0" fontId="0" fillId="13" borderId="0" xfId="0" applyFill="1" applyAlignment="1">
      <alignment horizontal="center"/>
    </xf>
    <xf numFmtId="0" fontId="8" fillId="0" borderId="0" xfId="0" applyFont="1"/>
    <xf numFmtId="164" fontId="6" fillId="14" borderId="12" xfId="0" applyNumberFormat="1" applyFont="1" applyFill="1" applyBorder="1" applyAlignment="1" applyProtection="1">
      <alignment horizontal="center"/>
      <protection locked="0"/>
    </xf>
    <xf numFmtId="164" fontId="0" fillId="6" borderId="19" xfId="0" applyNumberFormat="1" applyFill="1" applyBorder="1" applyAlignment="1" applyProtection="1">
      <alignment horizontal="center"/>
      <protection locked="0"/>
    </xf>
    <xf numFmtId="0" fontId="6" fillId="2" borderId="9" xfId="0" applyFont="1" applyFill="1" applyBorder="1" applyAlignment="1" applyProtection="1">
      <alignment horizontal="center"/>
      <protection locked="0"/>
    </xf>
    <xf numFmtId="0" fontId="0" fillId="14" borderId="9" xfId="0" applyFill="1" applyBorder="1" applyAlignment="1" applyProtection="1">
      <alignment horizontal="center"/>
      <protection locked="0"/>
    </xf>
    <xf numFmtId="0" fontId="0" fillId="6" borderId="78" xfId="0" applyFill="1" applyBorder="1" applyAlignment="1" applyProtection="1">
      <alignment horizontal="center"/>
      <protection locked="0"/>
    </xf>
    <xf numFmtId="0" fontId="2" fillId="6" borderId="16" xfId="0" applyFont="1" applyFill="1" applyBorder="1" applyAlignment="1">
      <alignment horizontal="center"/>
    </xf>
    <xf numFmtId="0" fontId="0" fillId="6" borderId="15" xfId="0" applyFill="1" applyBorder="1" applyAlignment="1" applyProtection="1">
      <alignment horizontal="center"/>
      <protection locked="0"/>
    </xf>
    <xf numFmtId="0" fontId="2" fillId="15" borderId="35" xfId="0" applyFont="1" applyFill="1" applyBorder="1" applyAlignment="1">
      <alignment horizontal="center"/>
    </xf>
    <xf numFmtId="0" fontId="2" fillId="15" borderId="12" xfId="0" applyFont="1" applyFill="1" applyBorder="1" applyAlignment="1">
      <alignment horizontal="center"/>
    </xf>
    <xf numFmtId="0" fontId="2" fillId="15" borderId="60" xfId="0" applyFont="1" applyFill="1" applyBorder="1" applyAlignment="1">
      <alignment horizontal="center"/>
    </xf>
    <xf numFmtId="0" fontId="2" fillId="15" borderId="9" xfId="0" applyFont="1" applyFill="1" applyBorder="1" applyAlignment="1">
      <alignment horizontal="center"/>
    </xf>
    <xf numFmtId="0" fontId="2" fillId="15" borderId="33" xfId="0" applyFont="1" applyFill="1" applyBorder="1" applyAlignment="1">
      <alignment horizontal="center"/>
    </xf>
    <xf numFmtId="0" fontId="2" fillId="15" borderId="8" xfId="0" applyFont="1" applyFill="1" applyBorder="1" applyAlignment="1">
      <alignment horizontal="center"/>
    </xf>
    <xf numFmtId="0" fontId="2" fillId="14" borderId="35" xfId="0" applyFont="1" applyFill="1" applyBorder="1" applyAlignment="1">
      <alignment horizontal="center"/>
    </xf>
    <xf numFmtId="0" fontId="2" fillId="14" borderId="12" xfId="0" applyFont="1" applyFill="1" applyBorder="1" applyAlignment="1">
      <alignment horizontal="center"/>
    </xf>
    <xf numFmtId="0" fontId="2" fillId="14" borderId="37" xfId="0" applyFont="1" applyFill="1" applyBorder="1" applyAlignment="1">
      <alignment horizontal="center"/>
    </xf>
    <xf numFmtId="0" fontId="2" fillId="14" borderId="11" xfId="0" applyFont="1" applyFill="1" applyBorder="1" applyAlignment="1">
      <alignment horizontal="center"/>
    </xf>
    <xf numFmtId="0" fontId="2" fillId="14" borderId="8" xfId="0" applyFont="1" applyFill="1" applyBorder="1" applyAlignment="1">
      <alignment horizontal="center"/>
    </xf>
    <xf numFmtId="0" fontId="2" fillId="14" borderId="9" xfId="0" applyFont="1" applyFill="1" applyBorder="1" applyAlignment="1">
      <alignment horizontal="center"/>
    </xf>
    <xf numFmtId="0" fontId="1" fillId="15" borderId="2" xfId="0" applyFont="1" applyFill="1" applyBorder="1" applyAlignment="1">
      <alignment horizontal="center"/>
    </xf>
    <xf numFmtId="164" fontId="0" fillId="15" borderId="12" xfId="0" applyNumberFormat="1" applyFill="1" applyBorder="1" applyAlignment="1" applyProtection="1">
      <alignment horizontal="center"/>
      <protection locked="0"/>
    </xf>
    <xf numFmtId="164" fontId="0" fillId="15" borderId="9" xfId="0" applyNumberFormat="1" applyFill="1" applyBorder="1" applyAlignment="1" applyProtection="1">
      <alignment horizontal="center"/>
      <protection locked="0"/>
    </xf>
    <xf numFmtId="164" fontId="6" fillId="15" borderId="8" xfId="0" applyNumberFormat="1" applyFont="1" applyFill="1" applyBorder="1" applyAlignment="1" applyProtection="1">
      <alignment horizontal="center"/>
      <protection locked="0"/>
    </xf>
    <xf numFmtId="164" fontId="6" fillId="15" borderId="7" xfId="0" applyNumberFormat="1" applyFont="1" applyFill="1" applyBorder="1" applyAlignment="1" applyProtection="1">
      <alignment horizontal="center"/>
      <protection locked="0"/>
    </xf>
    <xf numFmtId="164" fontId="6" fillId="15" borderId="9" xfId="0" applyNumberFormat="1" applyFont="1" applyFill="1" applyBorder="1" applyAlignment="1" applyProtection="1">
      <alignment horizontal="center"/>
      <protection locked="0"/>
    </xf>
    <xf numFmtId="164" fontId="6" fillId="15" borderId="12" xfId="0" applyNumberFormat="1" applyFont="1" applyFill="1" applyBorder="1" applyAlignment="1" applyProtection="1">
      <alignment horizontal="center"/>
      <protection locked="0"/>
    </xf>
    <xf numFmtId="0" fontId="1" fillId="14" borderId="2" xfId="0" applyFont="1" applyFill="1" applyBorder="1" applyAlignment="1">
      <alignment horizontal="center"/>
    </xf>
    <xf numFmtId="164" fontId="6" fillId="14" borderId="9" xfId="0" applyNumberFormat="1" applyFont="1" applyFill="1" applyBorder="1" applyAlignment="1" applyProtection="1">
      <alignment horizontal="center"/>
      <protection locked="0"/>
    </xf>
    <xf numFmtId="164" fontId="6" fillId="14" borderId="11" xfId="0" applyNumberFormat="1" applyFont="1" applyFill="1" applyBorder="1" applyAlignment="1" applyProtection="1">
      <alignment horizontal="center"/>
      <protection locked="0"/>
    </xf>
    <xf numFmtId="164" fontId="6" fillId="14" borderId="10" xfId="0" applyNumberFormat="1" applyFont="1" applyFill="1" applyBorder="1" applyAlignment="1" applyProtection="1">
      <alignment horizontal="center"/>
      <protection locked="0"/>
    </xf>
    <xf numFmtId="164" fontId="6" fillId="14" borderId="8" xfId="0" applyNumberFormat="1" applyFont="1" applyFill="1" applyBorder="1" applyAlignment="1" applyProtection="1">
      <alignment horizontal="center"/>
      <protection locked="0"/>
    </xf>
    <xf numFmtId="164" fontId="6" fillId="14" borderId="7" xfId="0" applyNumberFormat="1" applyFont="1" applyFill="1" applyBorder="1" applyAlignment="1" applyProtection="1">
      <alignment horizontal="center"/>
      <protection locked="0"/>
    </xf>
    <xf numFmtId="0" fontId="1" fillId="15" borderId="43" xfId="0" applyFont="1" applyFill="1" applyBorder="1" applyAlignment="1">
      <alignment horizontal="center"/>
    </xf>
    <xf numFmtId="0" fontId="0" fillId="15" borderId="38" xfId="0" applyFill="1" applyBorder="1" applyAlignment="1" applyProtection="1">
      <alignment horizontal="center"/>
      <protection locked="0"/>
    </xf>
    <xf numFmtId="0" fontId="0" fillId="15" borderId="9" xfId="0" applyFill="1" applyBorder="1" applyAlignment="1" applyProtection="1">
      <alignment horizontal="center"/>
      <protection locked="0"/>
    </xf>
    <xf numFmtId="0" fontId="0" fillId="15" borderId="47" xfId="0" applyFill="1" applyBorder="1" applyAlignment="1" applyProtection="1">
      <alignment horizontal="center"/>
      <protection locked="0"/>
    </xf>
    <xf numFmtId="0" fontId="0" fillId="15" borderId="10" xfId="0" applyFill="1" applyBorder="1" applyAlignment="1" applyProtection="1">
      <alignment horizontal="center"/>
      <protection locked="0"/>
    </xf>
    <xf numFmtId="0" fontId="0" fillId="15" borderId="39" xfId="0" applyFill="1" applyBorder="1" applyAlignment="1" applyProtection="1">
      <alignment horizontal="center"/>
      <protection locked="0"/>
    </xf>
    <xf numFmtId="0" fontId="0" fillId="15" borderId="7" xfId="0" applyFill="1" applyBorder="1" applyAlignment="1" applyProtection="1">
      <alignment horizontal="center"/>
      <protection locked="0"/>
    </xf>
    <xf numFmtId="0" fontId="1" fillId="14" borderId="43" xfId="0" applyFont="1" applyFill="1" applyBorder="1" applyAlignment="1">
      <alignment horizontal="center"/>
    </xf>
    <xf numFmtId="0" fontId="0" fillId="14" borderId="39" xfId="0" applyFill="1" applyBorder="1" applyAlignment="1" applyProtection="1">
      <alignment horizontal="center"/>
      <protection locked="0"/>
    </xf>
    <xf numFmtId="0" fontId="0" fillId="14" borderId="7" xfId="0" applyFill="1" applyBorder="1" applyAlignment="1" applyProtection="1">
      <alignment horizontal="center"/>
      <protection locked="0"/>
    </xf>
    <xf numFmtId="0" fontId="0" fillId="14" borderId="38" xfId="0" applyFill="1" applyBorder="1" applyAlignment="1" applyProtection="1">
      <alignment horizontal="center"/>
      <protection locked="0"/>
    </xf>
    <xf numFmtId="0" fontId="12" fillId="2" borderId="29" xfId="0" applyFont="1" applyFill="1" applyBorder="1" applyAlignment="1">
      <alignment horizontal="left" vertical="top"/>
    </xf>
    <xf numFmtId="0" fontId="12" fillId="2" borderId="0" xfId="0" applyFont="1" applyFill="1" applyAlignment="1">
      <alignment horizontal="left" vertical="top"/>
    </xf>
    <xf numFmtId="0" fontId="12" fillId="2" borderId="28" xfId="0" applyFont="1" applyFill="1" applyBorder="1" applyAlignment="1">
      <alignment horizontal="left" vertical="top"/>
    </xf>
    <xf numFmtId="0" fontId="2" fillId="0" borderId="6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13" fillId="5" borderId="68" xfId="0" applyFont="1" applyFill="1" applyBorder="1" applyAlignment="1">
      <alignment horizontal="left" vertical="top" wrapText="1"/>
    </xf>
    <xf numFmtId="0" fontId="9" fillId="5" borderId="66" xfId="0" applyFont="1" applyFill="1" applyBorder="1" applyAlignment="1">
      <alignment horizontal="left" vertical="top" wrapText="1"/>
    </xf>
    <xf numFmtId="0" fontId="9" fillId="5" borderId="69" xfId="0" applyFont="1" applyFill="1" applyBorder="1" applyAlignment="1">
      <alignment horizontal="left" vertical="top" wrapText="1"/>
    </xf>
    <xf numFmtId="0" fontId="9" fillId="5" borderId="70" xfId="0" applyFont="1" applyFill="1" applyBorder="1" applyAlignment="1">
      <alignment horizontal="left" vertical="top" wrapText="1"/>
    </xf>
    <xf numFmtId="0" fontId="9" fillId="5" borderId="0" xfId="0" applyFont="1" applyFill="1" applyAlignment="1">
      <alignment horizontal="left" vertical="top" wrapText="1"/>
    </xf>
    <xf numFmtId="0" fontId="9" fillId="5" borderId="71" xfId="0" applyFont="1" applyFill="1" applyBorder="1" applyAlignment="1">
      <alignment horizontal="left" vertical="top" wrapText="1"/>
    </xf>
    <xf numFmtId="0" fontId="9" fillId="5" borderId="72" xfId="0" applyFont="1" applyFill="1" applyBorder="1" applyAlignment="1">
      <alignment horizontal="left" vertical="top" wrapText="1"/>
    </xf>
    <xf numFmtId="0" fontId="9" fillId="5" borderId="13" xfId="0" applyFont="1" applyFill="1" applyBorder="1" applyAlignment="1">
      <alignment horizontal="left" vertical="top" wrapText="1"/>
    </xf>
    <xf numFmtId="0" fontId="9" fillId="5" borderId="61" xfId="0" applyFont="1" applyFill="1" applyBorder="1" applyAlignment="1">
      <alignment horizontal="left" vertical="top" wrapText="1"/>
    </xf>
    <xf numFmtId="0" fontId="2" fillId="2" borderId="29" xfId="0" applyFont="1" applyFill="1" applyBorder="1" applyAlignment="1">
      <alignment horizontal="right" vertical="top"/>
    </xf>
    <xf numFmtId="0" fontId="2" fillId="2" borderId="0" xfId="0" applyFont="1" applyFill="1" applyAlignment="1">
      <alignment horizontal="right" vertical="top"/>
    </xf>
    <xf numFmtId="0" fontId="12" fillId="2" borderId="73" xfId="0" applyFont="1" applyFill="1" applyBorder="1" applyAlignment="1">
      <alignment horizontal="left" vertical="top" wrapText="1"/>
    </xf>
    <xf numFmtId="0" fontId="12" fillId="2" borderId="74" xfId="0" applyFont="1" applyFill="1" applyBorder="1" applyAlignment="1">
      <alignment horizontal="left" vertical="top"/>
    </xf>
    <xf numFmtId="0" fontId="12" fillId="2" borderId="75" xfId="0" applyFont="1" applyFill="1" applyBorder="1" applyAlignment="1">
      <alignment horizontal="left" vertical="top"/>
    </xf>
    <xf numFmtId="0" fontId="7" fillId="5" borderId="0" xfId="0" applyFont="1" applyFill="1" applyAlignment="1">
      <alignment vertical="justify" wrapText="1"/>
    </xf>
    <xf numFmtId="0" fontId="9" fillId="5" borderId="0" xfId="0" applyFont="1" applyFill="1" applyAlignment="1">
      <alignment vertical="justify" wrapText="1"/>
    </xf>
    <xf numFmtId="0" fontId="8" fillId="5" borderId="0" xfId="0" applyFont="1" applyFill="1" applyAlignment="1">
      <alignment horizontal="center" vertical="center" wrapText="1"/>
    </xf>
    <xf numFmtId="0" fontId="10" fillId="5" borderId="0" xfId="0" applyFont="1" applyFill="1" applyAlignment="1">
      <alignment horizontal="center" vertical="center" wrapText="1"/>
    </xf>
    <xf numFmtId="0" fontId="2" fillId="2" borderId="32" xfId="0" applyFont="1" applyFill="1" applyBorder="1" applyAlignment="1">
      <alignment horizontal="left"/>
    </xf>
    <xf numFmtId="0" fontId="2" fillId="2" borderId="13" xfId="0" applyFont="1" applyFill="1" applyBorder="1" applyAlignment="1">
      <alignment horizontal="left"/>
    </xf>
    <xf numFmtId="0" fontId="2" fillId="2" borderId="61" xfId="0" applyFont="1" applyFill="1" applyBorder="1" applyAlignment="1">
      <alignment horizontal="left"/>
    </xf>
    <xf numFmtId="0" fontId="3" fillId="2" borderId="62" xfId="0" applyFont="1" applyFill="1" applyBorder="1" applyAlignment="1">
      <alignment horizontal="center"/>
    </xf>
    <xf numFmtId="0" fontId="3" fillId="2" borderId="30" xfId="0" applyFont="1" applyFill="1" applyBorder="1" applyAlignment="1">
      <alignment horizontal="center"/>
    </xf>
    <xf numFmtId="0" fontId="2" fillId="2" borderId="63" xfId="0" applyFont="1" applyFill="1" applyBorder="1" applyAlignment="1">
      <alignment horizontal="left"/>
    </xf>
    <xf numFmtId="0" fontId="2" fillId="2" borderId="64" xfId="0" applyFont="1" applyFill="1" applyBorder="1" applyAlignment="1">
      <alignment horizontal="left"/>
    </xf>
    <xf numFmtId="0" fontId="3" fillId="0" borderId="0" xfId="0" applyFont="1" applyAlignment="1">
      <alignment horizontal="center"/>
    </xf>
    <xf numFmtId="0" fontId="0" fillId="0" borderId="0" xfId="0" applyAlignment="1">
      <alignment horizontal="center"/>
    </xf>
    <xf numFmtId="0" fontId="7" fillId="0" borderId="0" xfId="0" applyFont="1" applyAlignment="1">
      <alignment horizontal="left"/>
    </xf>
    <xf numFmtId="0" fontId="12" fillId="0" borderId="24" xfId="0" applyFont="1" applyBorder="1" applyAlignment="1">
      <alignment horizontal="center"/>
    </xf>
    <xf numFmtId="0" fontId="12" fillId="0" borderId="12" xfId="0" applyFont="1" applyBorder="1" applyAlignment="1">
      <alignment horizontal="center"/>
    </xf>
    <xf numFmtId="0" fontId="11" fillId="0" borderId="0" xfId="0" applyFont="1" applyAlignment="1">
      <alignment horizontal="center"/>
    </xf>
    <xf numFmtId="0" fontId="2" fillId="0" borderId="0" xfId="0" applyFont="1" applyAlignment="1">
      <alignment horizontal="left"/>
    </xf>
    <xf numFmtId="0" fontId="12" fillId="0" borderId="0" xfId="0" applyFont="1"/>
    <xf numFmtId="49" fontId="0" fillId="0" borderId="0" xfId="0" applyNumberFormat="1" applyAlignment="1">
      <alignment wrapText="1"/>
    </xf>
    <xf numFmtId="0" fontId="3" fillId="0" borderId="0" xfId="0" applyFont="1" applyAlignment="1">
      <alignment horizontal="center" vertical="top"/>
    </xf>
    <xf numFmtId="0" fontId="6" fillId="2" borderId="23" xfId="0" applyFont="1" applyFill="1" applyBorder="1" applyAlignment="1">
      <alignment horizontal="center" wrapText="1"/>
    </xf>
    <xf numFmtId="0" fontId="6" fillId="2" borderId="7" xfId="0" applyFont="1" applyFill="1" applyBorder="1" applyAlignment="1">
      <alignment horizontal="center" wrapText="1"/>
    </xf>
    <xf numFmtId="0" fontId="6" fillId="2" borderId="0" xfId="0" applyFont="1" applyFill="1" applyAlignment="1">
      <alignment horizontal="center"/>
    </xf>
    <xf numFmtId="0" fontId="0" fillId="5" borderId="0" xfId="0" applyFill="1" applyAlignment="1">
      <alignment horizontal="center" wrapText="1"/>
    </xf>
  </cellXfs>
  <cellStyles count="1">
    <cellStyle name="Standard"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2544898762707"/>
          <c:y val="0.2947976878612717"/>
          <c:w val="0.78730402810028555"/>
          <c:h val="0.34104046242774566"/>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Aufgabenprofil!$B$5:$L$5</c:f>
              <c:numCache>
                <c:formatCode>General</c:formatCode>
                <c:ptCount val="11"/>
                <c:pt idx="0">
                  <c:v>0</c:v>
                </c:pt>
                <c:pt idx="1">
                  <c:v>1</c:v>
                </c:pt>
                <c:pt idx="2">
                  <c:v>2</c:v>
                </c:pt>
                <c:pt idx="3">
                  <c:v>3</c:v>
                </c:pt>
                <c:pt idx="4">
                  <c:v>4</c:v>
                </c:pt>
                <c:pt idx="5">
                  <c:v>5</c:v>
                </c:pt>
              </c:numCache>
            </c:numRef>
          </c:cat>
          <c:val>
            <c:numRef>
              <c:f>Aufgabenprofil!$B$7:$G$7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17B-448B-AEA8-35BBDE45BAB6}"/>
            </c:ext>
          </c:extLst>
        </c:ser>
        <c:ser>
          <c:idx val="1"/>
          <c:order val="1"/>
          <c:tx>
            <c:v>Bayern</c:v>
          </c:tx>
          <c:spPr>
            <a:solidFill>
              <a:srgbClr val="993366"/>
            </a:solidFill>
            <a:ln w="12700">
              <a:solidFill>
                <a:srgbClr val="000000"/>
              </a:solidFill>
              <a:prstDash val="solid"/>
            </a:ln>
          </c:spPr>
          <c:invertIfNegative val="0"/>
          <c:cat>
            <c:numRef>
              <c:f>Aufgabenprofil!$B$5:$L$5</c:f>
              <c:numCache>
                <c:formatCode>General</c:formatCode>
                <c:ptCount val="11"/>
                <c:pt idx="0">
                  <c:v>0</c:v>
                </c:pt>
                <c:pt idx="1">
                  <c:v>1</c:v>
                </c:pt>
                <c:pt idx="2">
                  <c:v>2</c:v>
                </c:pt>
                <c:pt idx="3">
                  <c:v>3</c:v>
                </c:pt>
                <c:pt idx="4">
                  <c:v>4</c:v>
                </c:pt>
                <c:pt idx="5">
                  <c:v>5</c:v>
                </c:pt>
              </c:numCache>
            </c:numRef>
          </c:cat>
          <c:val>
            <c:numRef>
              <c:f>Aufgabenprofil!$B$8:$G$8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17B-448B-AEA8-35BBDE45BAB6}"/>
            </c:ext>
          </c:extLst>
        </c:ser>
        <c:dLbls>
          <c:showLegendKey val="0"/>
          <c:showVal val="0"/>
          <c:showCatName val="0"/>
          <c:showSerName val="0"/>
          <c:showPercent val="0"/>
          <c:showBubbleSize val="0"/>
        </c:dLbls>
        <c:gapWidth val="150"/>
        <c:axId val="113007616"/>
        <c:axId val="113042560"/>
      </c:barChart>
      <c:catAx>
        <c:axId val="1130076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3976169645462"/>
              <c:y val="0.791907514450867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042560"/>
        <c:crosses val="autoZero"/>
        <c:auto val="1"/>
        <c:lblAlgn val="ctr"/>
        <c:lblOffset val="100"/>
        <c:tickLblSkip val="1"/>
        <c:tickMarkSkip val="1"/>
        <c:noMultiLvlLbl val="0"/>
      </c:catAx>
      <c:valAx>
        <c:axId val="11304256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793650793650794E-2"/>
              <c:y val="0.3294797687861271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007616"/>
        <c:crosses val="autoZero"/>
        <c:crossBetween val="between"/>
      </c:valAx>
      <c:spPr>
        <a:solidFill>
          <a:srgbClr val="C0C0C0"/>
        </a:solidFill>
        <a:ln w="12700">
          <a:solidFill>
            <a:srgbClr val="808080"/>
          </a:solidFill>
          <a:prstDash val="solid"/>
        </a:ln>
      </c:spPr>
    </c:plotArea>
    <c:legend>
      <c:legendPos val="r"/>
      <c:layout>
        <c:manualLayout>
          <c:xMode val="edge"/>
          <c:yMode val="edge"/>
          <c:x val="0.37142957130358706"/>
          <c:y val="8.6705202312138727E-2"/>
          <c:w val="0.32698512685914266"/>
          <c:h val="0.12716763005780346"/>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17849344811"/>
          <c:y val="0.29824731729325027"/>
          <c:w val="0.78931060003500897"/>
          <c:h val="0.33918322358840225"/>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Aufgabenprofil!$B$110:$L$110</c:f>
              <c:numCache>
                <c:formatCode>General</c:formatCode>
                <c:ptCount val="11"/>
                <c:pt idx="0">
                  <c:v>0</c:v>
                </c:pt>
                <c:pt idx="1">
                  <c:v>1</c:v>
                </c:pt>
                <c:pt idx="2">
                  <c:v>2</c:v>
                </c:pt>
                <c:pt idx="3">
                  <c:v>3</c:v>
                </c:pt>
                <c:pt idx="4">
                  <c:v>4</c:v>
                </c:pt>
              </c:numCache>
            </c:numRef>
          </c:cat>
          <c:val>
            <c:numRef>
              <c:f>Aufgabenprofil!$B$112:$F$112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5B73-41C3-952C-9DC8779F62FC}"/>
            </c:ext>
          </c:extLst>
        </c:ser>
        <c:ser>
          <c:idx val="1"/>
          <c:order val="1"/>
          <c:tx>
            <c:strRef>
              <c:f>Aufgabenprofil!$A$113</c:f>
              <c:strCache>
                <c:ptCount val="1"/>
                <c:pt idx="0">
                  <c:v>Bayern</c:v>
                </c:pt>
              </c:strCache>
            </c:strRef>
          </c:tx>
          <c:spPr>
            <a:solidFill>
              <a:srgbClr val="993366"/>
            </a:solidFill>
            <a:ln w="12700">
              <a:solidFill>
                <a:srgbClr val="000000"/>
              </a:solidFill>
              <a:prstDash val="solid"/>
            </a:ln>
          </c:spPr>
          <c:invertIfNegative val="0"/>
          <c:cat>
            <c:numRef>
              <c:f>Aufgabenprofil!$B$110:$L$110</c:f>
              <c:numCache>
                <c:formatCode>General</c:formatCode>
                <c:ptCount val="11"/>
                <c:pt idx="0">
                  <c:v>0</c:v>
                </c:pt>
                <c:pt idx="1">
                  <c:v>1</c:v>
                </c:pt>
                <c:pt idx="2">
                  <c:v>2</c:v>
                </c:pt>
                <c:pt idx="3">
                  <c:v>3</c:v>
                </c:pt>
                <c:pt idx="4">
                  <c:v>4</c:v>
                </c:pt>
              </c:numCache>
            </c:numRef>
          </c:cat>
          <c:val>
            <c:numRef>
              <c:f>Aufgabenprofil!$B$113:$F$113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5B73-41C3-952C-9DC8779F62FC}"/>
            </c:ext>
          </c:extLst>
        </c:ser>
        <c:dLbls>
          <c:showLegendKey val="0"/>
          <c:showVal val="0"/>
          <c:showCatName val="0"/>
          <c:showSerName val="0"/>
          <c:showPercent val="0"/>
          <c:showBubbleSize val="0"/>
        </c:dLbls>
        <c:gapWidth val="150"/>
        <c:axId val="120392320"/>
        <c:axId val="120398592"/>
      </c:barChart>
      <c:catAx>
        <c:axId val="12039232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71234256095348"/>
              <c:y val="0.795325935135301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398592"/>
        <c:crosses val="autoZero"/>
        <c:auto val="1"/>
        <c:lblAlgn val="ctr"/>
        <c:lblOffset val="100"/>
        <c:tickLblSkip val="1"/>
        <c:tickMarkSkip val="1"/>
        <c:noMultiLvlLbl val="0"/>
      </c:catAx>
      <c:valAx>
        <c:axId val="12039859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314465408805034E-2"/>
              <c:y val="0.333335175208362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392320"/>
        <c:crosses val="autoZero"/>
        <c:crossBetween val="between"/>
      </c:valAx>
      <c:spPr>
        <a:solidFill>
          <a:srgbClr val="C0C0C0"/>
        </a:solidFill>
        <a:ln w="12700">
          <a:solidFill>
            <a:srgbClr val="808080"/>
          </a:solidFill>
          <a:prstDash val="solid"/>
        </a:ln>
      </c:spPr>
    </c:plotArea>
    <c:legend>
      <c:legendPos val="r"/>
      <c:layout>
        <c:manualLayout>
          <c:xMode val="edge"/>
          <c:yMode val="edge"/>
          <c:x val="0.3742148269202199"/>
          <c:y val="9.3567865420331228E-2"/>
          <c:w val="0.32390036151141488"/>
          <c:h val="0.1286555847185768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17849344811"/>
          <c:y val="0.32903225806451614"/>
          <c:w val="0.78931060003500897"/>
          <c:h val="0.27741935483870966"/>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Aufgabenprofil!$B$122:$L$122</c:f>
              <c:numCache>
                <c:formatCode>General</c:formatCode>
                <c:ptCount val="11"/>
                <c:pt idx="0">
                  <c:v>0</c:v>
                </c:pt>
                <c:pt idx="1">
                  <c:v>1</c:v>
                </c:pt>
                <c:pt idx="2">
                  <c:v>2</c:v>
                </c:pt>
                <c:pt idx="3">
                  <c:v>3</c:v>
                </c:pt>
                <c:pt idx="4">
                  <c:v>4</c:v>
                </c:pt>
                <c:pt idx="5">
                  <c:v>5</c:v>
                </c:pt>
              </c:numCache>
            </c:numRef>
          </c:cat>
          <c:val>
            <c:numRef>
              <c:f>Aufgabenprofil!$B$124:$G$124</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4AF-412E-AE61-0E50A54825E8}"/>
            </c:ext>
          </c:extLst>
        </c:ser>
        <c:ser>
          <c:idx val="1"/>
          <c:order val="1"/>
          <c:tx>
            <c:strRef>
              <c:f>Aufgabenprofil!$A$125</c:f>
              <c:strCache>
                <c:ptCount val="1"/>
                <c:pt idx="0">
                  <c:v>Bayern</c:v>
                </c:pt>
              </c:strCache>
            </c:strRef>
          </c:tx>
          <c:spPr>
            <a:solidFill>
              <a:srgbClr val="993366"/>
            </a:solidFill>
            <a:ln w="12700">
              <a:solidFill>
                <a:srgbClr val="000000"/>
              </a:solidFill>
              <a:prstDash val="solid"/>
            </a:ln>
          </c:spPr>
          <c:invertIfNegative val="0"/>
          <c:cat>
            <c:numRef>
              <c:f>Aufgabenprofil!$B$122:$L$122</c:f>
              <c:numCache>
                <c:formatCode>General</c:formatCode>
                <c:ptCount val="11"/>
                <c:pt idx="0">
                  <c:v>0</c:v>
                </c:pt>
                <c:pt idx="1">
                  <c:v>1</c:v>
                </c:pt>
                <c:pt idx="2">
                  <c:v>2</c:v>
                </c:pt>
                <c:pt idx="3">
                  <c:v>3</c:v>
                </c:pt>
                <c:pt idx="4">
                  <c:v>4</c:v>
                </c:pt>
                <c:pt idx="5">
                  <c:v>5</c:v>
                </c:pt>
              </c:numCache>
            </c:numRef>
          </c:cat>
          <c:val>
            <c:numRef>
              <c:f>Aufgabenprofil!$B$125:$G$125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4AF-412E-AE61-0E50A54825E8}"/>
            </c:ext>
          </c:extLst>
        </c:ser>
        <c:dLbls>
          <c:showLegendKey val="0"/>
          <c:showVal val="0"/>
          <c:showCatName val="0"/>
          <c:showSerName val="0"/>
          <c:showPercent val="0"/>
          <c:showBubbleSize val="0"/>
        </c:dLbls>
        <c:gapWidth val="150"/>
        <c:axId val="120423936"/>
        <c:axId val="120425856"/>
      </c:barChart>
      <c:catAx>
        <c:axId val="12042393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71234256095348"/>
              <c:y val="0.780645161290322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425856"/>
        <c:crosses val="autoZero"/>
        <c:auto val="1"/>
        <c:lblAlgn val="ctr"/>
        <c:lblOffset val="100"/>
        <c:tickLblSkip val="1"/>
        <c:tickMarkSkip val="1"/>
        <c:noMultiLvlLbl val="0"/>
      </c:catAx>
      <c:valAx>
        <c:axId val="12042585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314465408805034E-2"/>
              <c:y val="0.3161290322580644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423936"/>
        <c:crosses val="autoZero"/>
        <c:crossBetween val="between"/>
      </c:valAx>
      <c:spPr>
        <a:solidFill>
          <a:srgbClr val="C0C0C0"/>
        </a:solidFill>
        <a:ln w="12700">
          <a:solidFill>
            <a:srgbClr val="808080"/>
          </a:solidFill>
          <a:prstDash val="solid"/>
        </a:ln>
      </c:spPr>
    </c:plotArea>
    <c:legend>
      <c:legendPos val="r"/>
      <c:layout>
        <c:manualLayout>
          <c:xMode val="edge"/>
          <c:yMode val="edge"/>
          <c:x val="0.3742148269202199"/>
          <c:y val="0.10967741935483871"/>
          <c:w val="0.32390036151141488"/>
          <c:h val="0.1419354838709677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3"/>
          <c:w val="0.78797590111980365"/>
          <c:h val="0.3352941176470588"/>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Aufgabenprofil!$B$133:$L$133</c:f>
              <c:numCache>
                <c:formatCode>General</c:formatCode>
                <c:ptCount val="11"/>
                <c:pt idx="0">
                  <c:v>0</c:v>
                </c:pt>
                <c:pt idx="1">
                  <c:v>1</c:v>
                </c:pt>
                <c:pt idx="2">
                  <c:v>2</c:v>
                </c:pt>
                <c:pt idx="3">
                  <c:v>3</c:v>
                </c:pt>
                <c:pt idx="4">
                  <c:v>4</c:v>
                </c:pt>
                <c:pt idx="5">
                  <c:v>5</c:v>
                </c:pt>
                <c:pt idx="6">
                  <c:v>6</c:v>
                </c:pt>
              </c:numCache>
            </c:numRef>
          </c:cat>
          <c:val>
            <c:numRef>
              <c:f>Aufgabenprofil!$B$135:$H$135</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2EA9-4A20-83BC-16285B8D426A}"/>
            </c:ext>
          </c:extLst>
        </c:ser>
        <c:ser>
          <c:idx val="1"/>
          <c:order val="1"/>
          <c:tx>
            <c:strRef>
              <c:f>Aufgabenprofil!$A$136</c:f>
              <c:strCache>
                <c:ptCount val="1"/>
                <c:pt idx="0">
                  <c:v>Bayern</c:v>
                </c:pt>
              </c:strCache>
            </c:strRef>
          </c:tx>
          <c:spPr>
            <a:solidFill>
              <a:srgbClr val="993366"/>
            </a:solidFill>
            <a:ln w="12700">
              <a:solidFill>
                <a:srgbClr val="000000"/>
              </a:solidFill>
              <a:prstDash val="solid"/>
            </a:ln>
          </c:spPr>
          <c:invertIfNegative val="0"/>
          <c:cat>
            <c:numRef>
              <c:f>Aufgabenprofil!$B$133:$L$133</c:f>
              <c:numCache>
                <c:formatCode>General</c:formatCode>
                <c:ptCount val="11"/>
                <c:pt idx="0">
                  <c:v>0</c:v>
                </c:pt>
                <c:pt idx="1">
                  <c:v>1</c:v>
                </c:pt>
                <c:pt idx="2">
                  <c:v>2</c:v>
                </c:pt>
                <c:pt idx="3">
                  <c:v>3</c:v>
                </c:pt>
                <c:pt idx="4">
                  <c:v>4</c:v>
                </c:pt>
                <c:pt idx="5">
                  <c:v>5</c:v>
                </c:pt>
                <c:pt idx="6">
                  <c:v>6</c:v>
                </c:pt>
              </c:numCache>
            </c:numRef>
          </c:cat>
          <c:val>
            <c:numRef>
              <c:f>Aufgabenprofil!$B$136:$H$136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2EA9-4A20-83BC-16285B8D426A}"/>
            </c:ext>
          </c:extLst>
        </c:ser>
        <c:dLbls>
          <c:showLegendKey val="0"/>
          <c:showVal val="0"/>
          <c:showCatName val="0"/>
          <c:showSerName val="0"/>
          <c:showPercent val="0"/>
          <c:showBubbleSize val="0"/>
        </c:dLbls>
        <c:gapWidth val="150"/>
        <c:axId val="120992128"/>
        <c:axId val="120994048"/>
      </c:barChart>
      <c:catAx>
        <c:axId val="12099212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41176470588234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994048"/>
        <c:crosses val="autoZero"/>
        <c:auto val="1"/>
        <c:lblAlgn val="ctr"/>
        <c:lblOffset val="100"/>
        <c:tickLblSkip val="1"/>
        <c:tickMarkSkip val="1"/>
        <c:noMultiLvlLbl val="0"/>
      </c:catAx>
      <c:valAx>
        <c:axId val="12099404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294117647058823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992128"/>
        <c:crosses val="autoZero"/>
        <c:crossBetween val="between"/>
      </c:valAx>
      <c:spPr>
        <a:solidFill>
          <a:srgbClr val="C0C0C0"/>
        </a:solidFill>
        <a:ln w="12700">
          <a:solidFill>
            <a:srgbClr val="808080"/>
          </a:solidFill>
          <a:prstDash val="solid"/>
        </a:ln>
      </c:spPr>
    </c:plotArea>
    <c:legend>
      <c:legendPos val="r"/>
      <c:layout>
        <c:manualLayout>
          <c:xMode val="edge"/>
          <c:yMode val="edge"/>
          <c:x val="0.3765829429549154"/>
          <c:y val="9.4117647058823528E-2"/>
          <c:w val="0.3259500315625104"/>
          <c:h val="0.12941176470588237"/>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9242902208201"/>
          <c:y val="0.29824731729325027"/>
          <c:w val="0.78864353312302837"/>
          <c:h val="0.33918322358840225"/>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Aufgabenprofil!$B$145:$L$145</c:f>
              <c:numCache>
                <c:formatCode>General</c:formatCode>
                <c:ptCount val="11"/>
                <c:pt idx="0">
                  <c:v>0</c:v>
                </c:pt>
                <c:pt idx="1">
                  <c:v>1</c:v>
                </c:pt>
                <c:pt idx="2">
                  <c:v>2</c:v>
                </c:pt>
                <c:pt idx="3">
                  <c:v>3</c:v>
                </c:pt>
              </c:numCache>
            </c:numRef>
          </c:cat>
          <c:val>
            <c:numRef>
              <c:f>Aufgabenprofil!$B$147:$E$147</c:f>
              <c:numCache>
                <c:formatCode>0</c:formatCode>
                <c:ptCount val="4"/>
                <c:pt idx="0">
                  <c:v>0</c:v>
                </c:pt>
                <c:pt idx="1">
                  <c:v>0</c:v>
                </c:pt>
                <c:pt idx="2">
                  <c:v>0</c:v>
                </c:pt>
                <c:pt idx="3">
                  <c:v>0</c:v>
                </c:pt>
              </c:numCache>
            </c:numRef>
          </c:val>
          <c:extLst>
            <c:ext xmlns:c16="http://schemas.microsoft.com/office/drawing/2014/chart" uri="{C3380CC4-5D6E-409C-BE32-E72D297353CC}">
              <c16:uniqueId val="{00000000-74D5-45A6-AAAC-F6C538C2D6A7}"/>
            </c:ext>
          </c:extLst>
        </c:ser>
        <c:ser>
          <c:idx val="1"/>
          <c:order val="1"/>
          <c:tx>
            <c:strRef>
              <c:f>Aufgabenprofil!$A$148</c:f>
              <c:strCache>
                <c:ptCount val="1"/>
                <c:pt idx="0">
                  <c:v>Bayern</c:v>
                </c:pt>
              </c:strCache>
            </c:strRef>
          </c:tx>
          <c:spPr>
            <a:solidFill>
              <a:srgbClr val="993366"/>
            </a:solidFill>
            <a:ln w="12700">
              <a:solidFill>
                <a:srgbClr val="000000"/>
              </a:solidFill>
              <a:prstDash val="solid"/>
            </a:ln>
          </c:spPr>
          <c:invertIfNegative val="0"/>
          <c:cat>
            <c:numRef>
              <c:f>Aufgabenprofil!$B$145:$L$145</c:f>
              <c:numCache>
                <c:formatCode>General</c:formatCode>
                <c:ptCount val="11"/>
                <c:pt idx="0">
                  <c:v>0</c:v>
                </c:pt>
                <c:pt idx="1">
                  <c:v>1</c:v>
                </c:pt>
                <c:pt idx="2">
                  <c:v>2</c:v>
                </c:pt>
                <c:pt idx="3">
                  <c:v>3</c:v>
                </c:pt>
              </c:numCache>
            </c:numRef>
          </c:cat>
          <c:val>
            <c:numRef>
              <c:f>Aufgabenprofil!$B$148:$E$148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74D5-45A6-AAAC-F6C538C2D6A7}"/>
            </c:ext>
          </c:extLst>
        </c:ser>
        <c:dLbls>
          <c:showLegendKey val="0"/>
          <c:showVal val="0"/>
          <c:showCatName val="0"/>
          <c:showSerName val="0"/>
          <c:showPercent val="0"/>
          <c:showBubbleSize val="0"/>
        </c:dLbls>
        <c:gapWidth val="150"/>
        <c:axId val="120720384"/>
        <c:axId val="120722560"/>
      </c:barChart>
      <c:catAx>
        <c:axId val="12072038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681388012618"/>
              <c:y val="0.795325935135301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722560"/>
        <c:crosses val="autoZero"/>
        <c:auto val="1"/>
        <c:lblAlgn val="ctr"/>
        <c:lblOffset val="100"/>
        <c:tickLblSkip val="1"/>
        <c:tickMarkSkip val="1"/>
        <c:noMultiLvlLbl val="0"/>
      </c:catAx>
      <c:valAx>
        <c:axId val="12072256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473186119873815E-2"/>
              <c:y val="0.333335175208362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720384"/>
        <c:crosses val="autoZero"/>
        <c:crossBetween val="between"/>
      </c:valAx>
      <c:spPr>
        <a:solidFill>
          <a:srgbClr val="C0C0C0"/>
        </a:solidFill>
        <a:ln w="12700">
          <a:solidFill>
            <a:srgbClr val="808080"/>
          </a:solidFill>
          <a:prstDash val="solid"/>
        </a:ln>
      </c:spPr>
    </c:plotArea>
    <c:legend>
      <c:legendPos val="r"/>
      <c:layout>
        <c:manualLayout>
          <c:xMode val="edge"/>
          <c:yMode val="edge"/>
          <c:x val="0.37539432176656151"/>
          <c:y val="9.9415818636705497E-2"/>
          <c:w val="0.32492113564668768"/>
          <c:h val="0.1286555847185768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Schule</c:v>
          </c:tx>
          <c:spPr>
            <a:solidFill>
              <a:srgbClr val="9999FF"/>
            </a:solidFill>
            <a:ln w="12700">
              <a:solidFill>
                <a:srgbClr val="000000"/>
              </a:solidFill>
              <a:prstDash val="solid"/>
            </a:ln>
          </c:spPr>
          <c:invertIfNegative val="0"/>
          <c:val>
            <c:numRef>
              <c:f>Aufgabenprofil!#REF!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Aufgabenprofil!#REF!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A70-482D-BDD7-BCC0D4E69FB2}"/>
            </c:ext>
          </c:extLst>
        </c:ser>
        <c:ser>
          <c:idx val="1"/>
          <c:order val="1"/>
          <c:tx>
            <c:strRef>
              <c:f>Aufgabenprofil!$A$160</c:f>
              <c:strCache>
                <c:ptCount val="1"/>
              </c:strCache>
            </c:strRef>
          </c:tx>
          <c:spPr>
            <a:solidFill>
              <a:srgbClr val="993366"/>
            </a:solidFill>
            <a:ln w="12700">
              <a:solidFill>
                <a:srgbClr val="000000"/>
              </a:solidFill>
              <a:prstDash val="solid"/>
            </a:ln>
          </c:spPr>
          <c:invertIfNegative val="0"/>
          <c:val>
            <c:numRef>
              <c:f>Aufgabenprofil!#REF!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Aufgabenprofil!#REF!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A70-482D-BDD7-BCC0D4E69FB2}"/>
            </c:ext>
          </c:extLst>
        </c:ser>
        <c:dLbls>
          <c:showLegendKey val="0"/>
          <c:showVal val="0"/>
          <c:showCatName val="0"/>
          <c:showSerName val="0"/>
          <c:showPercent val="0"/>
          <c:showBubbleSize val="0"/>
        </c:dLbls>
        <c:gapWidth val="150"/>
        <c:axId val="120760192"/>
        <c:axId val="120778752"/>
      </c:barChart>
      <c:catAx>
        <c:axId val="120760192"/>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20778752"/>
        <c:crosses val="autoZero"/>
        <c:auto val="1"/>
        <c:lblAlgn val="ctr"/>
        <c:lblOffset val="100"/>
        <c:tickLblSkip val="1"/>
        <c:tickMarkSkip val="1"/>
        <c:noMultiLvlLbl val="0"/>
      </c:catAx>
      <c:valAx>
        <c:axId val="120778752"/>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2076019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19319938176199"/>
          <c:y val="0.19086071609520985"/>
          <c:w val="0.85316846986089645"/>
          <c:h val="0.60484029748481993"/>
        </c:manualLayout>
      </c:layout>
      <c:barChart>
        <c:barDir val="col"/>
        <c:grouping val="clustered"/>
        <c:varyColors val="0"/>
        <c:ser>
          <c:idx val="0"/>
          <c:order val="0"/>
          <c:tx>
            <c:strRef>
              <c:f>Kompetenzprofil!$B$5</c:f>
              <c:strCache>
                <c:ptCount val="1"/>
              </c:strCache>
            </c:strRef>
          </c:tx>
          <c:spPr>
            <a:solidFill>
              <a:srgbClr val="9999FF"/>
            </a:solidFill>
            <a:ln w="12700">
              <a:solidFill>
                <a:srgbClr val="000000"/>
              </a:solidFill>
              <a:prstDash val="solid"/>
            </a:ln>
          </c:spPr>
          <c:invertIfNegative val="0"/>
          <c:cat>
            <c:strRef>
              <c:f>Kompetenzprofil!$C$4:$F$4</c:f>
              <c:strCache>
                <c:ptCount val="4"/>
                <c:pt idx="0">
                  <c:v>I</c:v>
                </c:pt>
                <c:pt idx="1">
                  <c:v>II</c:v>
                </c:pt>
                <c:pt idx="2">
                  <c:v>III</c:v>
                </c:pt>
                <c:pt idx="3">
                  <c:v>IV</c:v>
                </c:pt>
              </c:strCache>
            </c:strRef>
          </c:cat>
          <c:val>
            <c:numRef>
              <c:f>Kompetenzprofil!$C$5:$F$5</c:f>
              <c:numCache>
                <c:formatCode>0.0</c:formatCode>
                <c:ptCount val="4"/>
              </c:numCache>
            </c:numRef>
          </c:val>
          <c:extLst>
            <c:ext xmlns:c16="http://schemas.microsoft.com/office/drawing/2014/chart" uri="{C3380CC4-5D6E-409C-BE32-E72D297353CC}">
              <c16:uniqueId val="{00000000-22FF-4FED-B60C-1AD129E2DFC6}"/>
            </c:ext>
          </c:extLst>
        </c:ser>
        <c:ser>
          <c:idx val="1"/>
          <c:order val="1"/>
          <c:tx>
            <c:v>Schule</c:v>
          </c:tx>
          <c:spPr>
            <a:solidFill>
              <a:srgbClr val="993366"/>
            </a:solidFill>
            <a:ln w="12700">
              <a:solidFill>
                <a:srgbClr val="000000"/>
              </a:solidFill>
              <a:prstDash val="solid"/>
            </a:ln>
          </c:spPr>
          <c:invertIfNegative val="0"/>
          <c:cat>
            <c:strRef>
              <c:f>Kompetenzprofil!$C$4:$F$4</c:f>
              <c:strCache>
                <c:ptCount val="4"/>
                <c:pt idx="0">
                  <c:v>I</c:v>
                </c:pt>
                <c:pt idx="1">
                  <c:v>II</c:v>
                </c:pt>
                <c:pt idx="2">
                  <c:v>III</c:v>
                </c:pt>
                <c:pt idx="3">
                  <c:v>IV</c:v>
                </c:pt>
              </c:strCache>
            </c:strRef>
          </c:cat>
          <c:val>
            <c:numRef>
              <c:f>Kompetenzprofil!$C$6:$F$6</c:f>
              <c:numCache>
                <c:formatCode>0.0</c:formatCode>
                <c:ptCount val="4"/>
                <c:pt idx="0">
                  <c:v>0</c:v>
                </c:pt>
                <c:pt idx="1">
                  <c:v>0</c:v>
                </c:pt>
                <c:pt idx="2">
                  <c:v>0</c:v>
                </c:pt>
                <c:pt idx="3">
                  <c:v>0</c:v>
                </c:pt>
              </c:numCache>
            </c:numRef>
          </c:val>
          <c:extLst>
            <c:ext xmlns:c16="http://schemas.microsoft.com/office/drawing/2014/chart" uri="{C3380CC4-5D6E-409C-BE32-E72D297353CC}">
              <c16:uniqueId val="{00000001-22FF-4FED-B60C-1AD129E2DFC6}"/>
            </c:ext>
          </c:extLst>
        </c:ser>
        <c:ser>
          <c:idx val="2"/>
          <c:order val="2"/>
          <c:tx>
            <c:v>Bayern</c:v>
          </c:tx>
          <c:spPr>
            <a:solidFill>
              <a:srgbClr val="FFFFCC"/>
            </a:solidFill>
            <a:ln w="12700">
              <a:solidFill>
                <a:srgbClr val="000000"/>
              </a:solidFill>
              <a:prstDash val="solid"/>
            </a:ln>
          </c:spPr>
          <c:invertIfNegative val="0"/>
          <c:cat>
            <c:strRef>
              <c:f>Kompetenzprofil!$C$4:$F$4</c:f>
              <c:strCache>
                <c:ptCount val="4"/>
                <c:pt idx="0">
                  <c:v>I</c:v>
                </c:pt>
                <c:pt idx="1">
                  <c:v>II</c:v>
                </c:pt>
                <c:pt idx="2">
                  <c:v>III</c:v>
                </c:pt>
                <c:pt idx="3">
                  <c:v>IV</c:v>
                </c:pt>
              </c:strCache>
            </c:strRef>
          </c:cat>
          <c:val>
            <c:numRef>
              <c:f>Kompetenzprofil!$C$7:$F$7</c:f>
              <c:numCache>
                <c:formatCode>0.0</c:formatCode>
                <c:ptCount val="4"/>
                <c:pt idx="0">
                  <c:v>0</c:v>
                </c:pt>
                <c:pt idx="1">
                  <c:v>0</c:v>
                </c:pt>
                <c:pt idx="2">
                  <c:v>0</c:v>
                </c:pt>
                <c:pt idx="3">
                  <c:v>0</c:v>
                </c:pt>
              </c:numCache>
            </c:numRef>
          </c:val>
          <c:extLst>
            <c:ext xmlns:c16="http://schemas.microsoft.com/office/drawing/2014/chart" uri="{C3380CC4-5D6E-409C-BE32-E72D297353CC}">
              <c16:uniqueId val="{00000002-22FF-4FED-B60C-1AD129E2DFC6}"/>
            </c:ext>
          </c:extLst>
        </c:ser>
        <c:dLbls>
          <c:showLegendKey val="0"/>
          <c:showVal val="0"/>
          <c:showCatName val="0"/>
          <c:showSerName val="0"/>
          <c:showPercent val="0"/>
          <c:showBubbleSize val="0"/>
        </c:dLbls>
        <c:gapWidth val="150"/>
        <c:axId val="113817856"/>
        <c:axId val="113828224"/>
      </c:barChart>
      <c:catAx>
        <c:axId val="113817856"/>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de-DE"/>
                  <a:t>Kompetenzbereiche</a:t>
                </a:r>
              </a:p>
            </c:rich>
          </c:tx>
          <c:layout>
            <c:manualLayout>
              <c:xMode val="edge"/>
              <c:yMode val="edge"/>
              <c:x val="0.44976816074188564"/>
              <c:y val="0.881722687889820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113828224"/>
        <c:crosses val="autoZero"/>
        <c:auto val="1"/>
        <c:lblAlgn val="ctr"/>
        <c:lblOffset val="100"/>
        <c:tickLblSkip val="1"/>
        <c:tickMarkSkip val="1"/>
        <c:noMultiLvlLbl val="0"/>
      </c:catAx>
      <c:valAx>
        <c:axId val="113828224"/>
        <c:scaling>
          <c:orientation val="minMax"/>
          <c:max val="10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de-DE"/>
                  <a:t>Prozent</a:t>
                </a:r>
              </a:p>
            </c:rich>
          </c:tx>
          <c:layout>
            <c:manualLayout>
              <c:xMode val="edge"/>
              <c:yMode val="edge"/>
              <c:x val="3.4003091190108192E-2"/>
              <c:y val="0.422044139643834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113817856"/>
        <c:crosses val="autoZero"/>
        <c:crossBetween val="between"/>
      </c:valAx>
      <c:spPr>
        <a:solidFill>
          <a:srgbClr val="C0C0C0"/>
        </a:solidFill>
        <a:ln w="12700">
          <a:solidFill>
            <a:srgbClr val="808080"/>
          </a:solidFill>
          <a:prstDash val="solid"/>
        </a:ln>
      </c:spPr>
    </c:plotArea>
    <c:legend>
      <c:legendPos val="r"/>
      <c:layout>
        <c:manualLayout>
          <c:xMode val="edge"/>
          <c:yMode val="edge"/>
          <c:x val="0.15610510046367851"/>
          <c:y val="5.3763723083001723E-2"/>
          <c:w val="0.83616692426584227"/>
          <c:h val="6.7204583298055481E-2"/>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2023 Notenverteilung</a:t>
            </a:r>
          </a:p>
        </c:rich>
      </c:tx>
      <c:layout>
        <c:manualLayout>
          <c:xMode val="edge"/>
          <c:yMode val="edge"/>
          <c:x val="6.4102756386220955E-2"/>
          <c:y val="8.4639498432601878E-2"/>
        </c:manualLayout>
      </c:layout>
      <c:overlay val="0"/>
      <c:spPr>
        <a:noFill/>
        <a:ln w="25400">
          <a:noFill/>
        </a:ln>
      </c:spPr>
    </c:title>
    <c:autoTitleDeleted val="0"/>
    <c:plotArea>
      <c:layout>
        <c:manualLayout>
          <c:layoutTarget val="inner"/>
          <c:xMode val="edge"/>
          <c:yMode val="edge"/>
          <c:x val="7.1428763712228283E-2"/>
          <c:y val="0.26123334896617545"/>
          <c:w val="0.81135676252855016"/>
          <c:h val="0.50783776792369939"/>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val>
            <c:numRef>
              <c:f>Notenverteilung!$B$6:$B$11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D2A-4140-95C7-8ED72C7A3C27}"/>
            </c:ext>
          </c:extLst>
        </c:ser>
        <c:dLbls>
          <c:showLegendKey val="0"/>
          <c:showVal val="0"/>
          <c:showCatName val="0"/>
          <c:showSerName val="0"/>
          <c:showPercent val="0"/>
          <c:showBubbleSize val="0"/>
        </c:dLbls>
        <c:gapWidth val="150"/>
        <c:axId val="113841280"/>
        <c:axId val="113843200"/>
      </c:barChart>
      <c:catAx>
        <c:axId val="113841280"/>
        <c:scaling>
          <c:orientation val="minMax"/>
        </c:scaling>
        <c:delete val="0"/>
        <c:axPos val="b"/>
        <c:title>
          <c:tx>
            <c:rich>
              <a:bodyPr/>
              <a:lstStyle/>
              <a:p>
                <a:pPr>
                  <a:defRPr sz="925" b="0" i="0" u="none" strike="noStrike" baseline="0">
                    <a:solidFill>
                      <a:srgbClr val="000000"/>
                    </a:solidFill>
                    <a:latin typeface="Arial"/>
                    <a:ea typeface="Arial"/>
                    <a:cs typeface="Arial"/>
                  </a:defRPr>
                </a:pPr>
                <a:r>
                  <a:rPr lang="de-DE"/>
                  <a:t>Note</a:t>
                </a:r>
              </a:p>
            </c:rich>
          </c:tx>
          <c:layout>
            <c:manualLayout>
              <c:xMode val="edge"/>
              <c:yMode val="edge"/>
              <c:x val="0.44871871785257611"/>
              <c:y val="0.862070281967105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843200"/>
        <c:crosses val="autoZero"/>
        <c:auto val="1"/>
        <c:lblAlgn val="ctr"/>
        <c:lblOffset val="100"/>
        <c:tickLblSkip val="1"/>
        <c:tickMarkSkip val="1"/>
        <c:noMultiLvlLbl val="0"/>
      </c:catAx>
      <c:valAx>
        <c:axId val="113843200"/>
        <c:scaling>
          <c:orientation val="minMax"/>
        </c:scaling>
        <c:delete val="0"/>
        <c:axPos val="l"/>
        <c:majorGridlines>
          <c:spPr>
            <a:ln w="3175">
              <a:solidFill>
                <a:srgbClr val="000000"/>
              </a:solidFill>
              <a:prstDash val="solid"/>
            </a:ln>
          </c:spPr>
        </c:majorGridlines>
        <c:title>
          <c:tx>
            <c:rich>
              <a:bodyPr/>
              <a:lstStyle/>
              <a:p>
                <a:pPr>
                  <a:defRPr sz="925" b="0" i="0" u="none" strike="noStrike" baseline="0">
                    <a:solidFill>
                      <a:srgbClr val="000000"/>
                    </a:solidFill>
                    <a:latin typeface="Arial"/>
                    <a:ea typeface="Arial"/>
                    <a:cs typeface="Arial"/>
                  </a:defRPr>
                </a:pPr>
                <a:r>
                  <a:rPr lang="de-DE"/>
                  <a:t>Häufigkeit</a:t>
                </a:r>
              </a:p>
            </c:rich>
          </c:tx>
          <c:layout>
            <c:manualLayout>
              <c:xMode val="edge"/>
              <c:yMode val="edge"/>
              <c:x val="9.1575091575091579E-3"/>
              <c:y val="0.4326025391026748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841280"/>
        <c:crosses val="autoZero"/>
        <c:crossBetween val="between"/>
        <c:minorUnit val="1"/>
      </c:valAx>
      <c:spPr>
        <a:solidFill>
          <a:srgbClr val="C0C0C0"/>
        </a:solidFill>
        <a:ln w="12700">
          <a:solidFill>
            <a:srgbClr val="808080"/>
          </a:solidFill>
          <a:prstDash val="solid"/>
        </a:ln>
      </c:spPr>
    </c:plotArea>
    <c:legend>
      <c:legendPos val="r"/>
      <c:layout>
        <c:manualLayout>
          <c:xMode val="edge"/>
          <c:yMode val="edge"/>
          <c:x val="0.72527607126032323"/>
          <c:y val="8.7774294670846395E-2"/>
          <c:w val="0.1886450732120023"/>
          <c:h val="0.10031347962382446"/>
        </c:manualLayout>
      </c:layout>
      <c:overlay val="0"/>
      <c:spPr>
        <a:solidFill>
          <a:srgbClr val="FFFFFF"/>
        </a:solidFill>
        <a:ln w="3175">
          <a:solidFill>
            <a:srgbClr val="000000"/>
          </a:solidFill>
          <a:prstDash val="solid"/>
        </a:ln>
      </c:spPr>
      <c:txPr>
        <a:bodyPr/>
        <a:lstStyle/>
        <a:p>
          <a:pPr>
            <a:defRPr sz="78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2023</a:t>
            </a:r>
          </a:p>
        </c:rich>
      </c:tx>
      <c:layout>
        <c:manualLayout>
          <c:xMode val="edge"/>
          <c:yMode val="edge"/>
          <c:x val="6.6543438077634007E-2"/>
          <c:y val="0.10264900662251655"/>
        </c:manualLayout>
      </c:layout>
      <c:overlay val="0"/>
      <c:spPr>
        <a:noFill/>
        <a:ln w="25400">
          <a:noFill/>
        </a:ln>
      </c:spPr>
    </c:title>
    <c:autoTitleDeleted val="0"/>
    <c:plotArea>
      <c:layout>
        <c:manualLayout>
          <c:layoutTarget val="inner"/>
          <c:xMode val="edge"/>
          <c:yMode val="edge"/>
          <c:x val="7.9482511663253513E-2"/>
          <c:y val="0.27814569536423839"/>
          <c:w val="0.80406726915151805"/>
          <c:h val="0.49668874172185429"/>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val>
            <c:numRef>
              <c:f>Notenverteilung!$C$6:$C$11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7F7-4E49-92F8-D6139B0F3017}"/>
            </c:ext>
          </c:extLst>
        </c:ser>
        <c:ser>
          <c:idx val="1"/>
          <c:order val="1"/>
          <c:tx>
            <c:v>Bayern</c:v>
          </c:tx>
          <c:spPr>
            <a:solidFill>
              <a:srgbClr val="993366"/>
            </a:solidFill>
            <a:ln w="12700">
              <a:solidFill>
                <a:srgbClr val="000000"/>
              </a:solidFill>
              <a:prstDash val="solid"/>
            </a:ln>
          </c:spPr>
          <c:invertIfNegative val="0"/>
          <c:val>
            <c:numRef>
              <c:f>Landeswerte!$B$23:$B$28</c:f>
              <c:numCache>
                <c:formatCode>0.0</c:formatCode>
                <c:ptCount val="6"/>
              </c:numCache>
            </c:numRef>
          </c:val>
          <c:extLst>
            <c:ext xmlns:c16="http://schemas.microsoft.com/office/drawing/2014/chart" uri="{C3380CC4-5D6E-409C-BE32-E72D297353CC}">
              <c16:uniqueId val="{00000001-B7F7-4E49-92F8-D6139B0F3017}"/>
            </c:ext>
          </c:extLst>
        </c:ser>
        <c:dLbls>
          <c:showLegendKey val="0"/>
          <c:showVal val="0"/>
          <c:showCatName val="0"/>
          <c:showSerName val="0"/>
          <c:showPercent val="0"/>
          <c:showBubbleSize val="0"/>
        </c:dLbls>
        <c:gapWidth val="150"/>
        <c:axId val="113885568"/>
        <c:axId val="113887488"/>
      </c:barChart>
      <c:catAx>
        <c:axId val="113885568"/>
        <c:scaling>
          <c:orientation val="minMax"/>
        </c:scaling>
        <c:delete val="0"/>
        <c:axPos val="b"/>
        <c:title>
          <c:tx>
            <c:rich>
              <a:bodyPr/>
              <a:lstStyle/>
              <a:p>
                <a:pPr>
                  <a:defRPr sz="875" b="0" i="0" u="none" strike="noStrike" baseline="0">
                    <a:solidFill>
                      <a:srgbClr val="000000"/>
                    </a:solidFill>
                    <a:latin typeface="Arial"/>
                    <a:ea typeface="Arial"/>
                    <a:cs typeface="Arial"/>
                  </a:defRPr>
                </a:pPr>
                <a:r>
                  <a:rPr lang="de-DE"/>
                  <a:t>Note</a:t>
                </a:r>
              </a:p>
            </c:rich>
          </c:tx>
          <c:layout>
            <c:manualLayout>
              <c:xMode val="edge"/>
              <c:yMode val="edge"/>
              <c:x val="0.4528654528165495"/>
              <c:y val="0.864238410596026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887488"/>
        <c:crosses val="autoZero"/>
        <c:auto val="1"/>
        <c:lblAlgn val="ctr"/>
        <c:lblOffset val="100"/>
        <c:tickLblSkip val="1"/>
        <c:tickMarkSkip val="1"/>
        <c:noMultiLvlLbl val="0"/>
      </c:catAx>
      <c:valAx>
        <c:axId val="113887488"/>
        <c:scaling>
          <c:orientation val="minMax"/>
        </c:scaling>
        <c:delete val="0"/>
        <c:axPos val="l"/>
        <c:majorGridlines>
          <c:spPr>
            <a:ln w="3175">
              <a:solidFill>
                <a:srgbClr val="000000"/>
              </a:solidFill>
              <a:prstDash val="solid"/>
            </a:ln>
          </c:spPr>
        </c:majorGridlines>
        <c:title>
          <c:tx>
            <c:rich>
              <a:bodyPr/>
              <a:lstStyle/>
              <a:p>
                <a:pPr>
                  <a:defRPr sz="875" b="0" i="0" u="none" strike="noStrike" baseline="0">
                    <a:solidFill>
                      <a:srgbClr val="000000"/>
                    </a:solidFill>
                    <a:latin typeface="Arial"/>
                    <a:ea typeface="Arial"/>
                    <a:cs typeface="Arial"/>
                  </a:defRPr>
                </a:pPr>
                <a:r>
                  <a:rPr lang="de-DE"/>
                  <a:t>Prozent</a:t>
                </a:r>
              </a:p>
            </c:rich>
          </c:tx>
          <c:layout>
            <c:manualLayout>
              <c:xMode val="edge"/>
              <c:yMode val="edge"/>
              <c:x val="9.242144177449169E-3"/>
              <c:y val="0.4536423841059602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885568"/>
        <c:crosses val="autoZero"/>
        <c:crossBetween val="between"/>
        <c:majorUnit val="10"/>
        <c:minorUnit val="5"/>
      </c:valAx>
      <c:spPr>
        <a:solidFill>
          <a:srgbClr val="C0C0C0"/>
        </a:solidFill>
        <a:ln w="12700">
          <a:solidFill>
            <a:srgbClr val="808080"/>
          </a:solidFill>
          <a:prstDash val="solid"/>
        </a:ln>
      </c:spPr>
    </c:plotArea>
    <c:legend>
      <c:legendPos val="r"/>
      <c:layout>
        <c:manualLayout>
          <c:xMode val="edge"/>
          <c:yMode val="edge"/>
          <c:x val="0.58964938070356732"/>
          <c:y val="8.6092715231788075E-2"/>
          <c:w val="0.33456600734520014"/>
          <c:h val="0.10596026490066227"/>
        </c:manualLayout>
      </c:layout>
      <c:overlay val="0"/>
      <c:spPr>
        <a:solidFill>
          <a:srgbClr val="FFFFFF"/>
        </a:solidFill>
        <a:ln w="3175">
          <a:solidFill>
            <a:srgbClr val="000000"/>
          </a:solidFill>
          <a:prstDash val="solid"/>
        </a:ln>
      </c:spPr>
      <c:txPr>
        <a:bodyPr/>
        <a:lstStyle/>
        <a:p>
          <a:pPr>
            <a:defRPr sz="78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310509330714185"/>
          <c:w val="0.78797590111980365"/>
          <c:h val="0.34482952153781393"/>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Aufgabenprofil!$B$17:$L$17</c:f>
              <c:numCache>
                <c:formatCode>General</c:formatCode>
                <c:ptCount val="11"/>
                <c:pt idx="0">
                  <c:v>0</c:v>
                </c:pt>
                <c:pt idx="1">
                  <c:v>1</c:v>
                </c:pt>
                <c:pt idx="2">
                  <c:v>2</c:v>
                </c:pt>
                <c:pt idx="3">
                  <c:v>3</c:v>
                </c:pt>
                <c:pt idx="4">
                  <c:v>4</c:v>
                </c:pt>
                <c:pt idx="5">
                  <c:v>5</c:v>
                </c:pt>
              </c:numCache>
            </c:numRef>
          </c:cat>
          <c:val>
            <c:numRef>
              <c:f>Aufgabenprofil!$B$19:$G$19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AE4-46D6-A517-595D51BB3DA1}"/>
            </c:ext>
          </c:extLst>
        </c:ser>
        <c:ser>
          <c:idx val="1"/>
          <c:order val="1"/>
          <c:tx>
            <c:v>Bayern</c:v>
          </c:tx>
          <c:spPr>
            <a:solidFill>
              <a:srgbClr val="993366"/>
            </a:solidFill>
            <a:ln w="12700">
              <a:solidFill>
                <a:srgbClr val="000000"/>
              </a:solidFill>
              <a:prstDash val="solid"/>
            </a:ln>
          </c:spPr>
          <c:invertIfNegative val="0"/>
          <c:cat>
            <c:numRef>
              <c:f>Aufgabenprofil!$B$17:$L$17</c:f>
              <c:numCache>
                <c:formatCode>General</c:formatCode>
                <c:ptCount val="11"/>
                <c:pt idx="0">
                  <c:v>0</c:v>
                </c:pt>
                <c:pt idx="1">
                  <c:v>1</c:v>
                </c:pt>
                <c:pt idx="2">
                  <c:v>2</c:v>
                </c:pt>
                <c:pt idx="3">
                  <c:v>3</c:v>
                </c:pt>
                <c:pt idx="4">
                  <c:v>4</c:v>
                </c:pt>
                <c:pt idx="5">
                  <c:v>5</c:v>
                </c:pt>
              </c:numCache>
            </c:numRef>
          </c:cat>
          <c:val>
            <c:numRef>
              <c:f>Aufgabenprofil!$B$20:$G$20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3AE4-46D6-A517-595D51BB3DA1}"/>
            </c:ext>
          </c:extLst>
        </c:ser>
        <c:dLbls>
          <c:showLegendKey val="0"/>
          <c:showVal val="0"/>
          <c:showCatName val="0"/>
          <c:showSerName val="0"/>
          <c:showPercent val="0"/>
          <c:showBubbleSize val="0"/>
        </c:dLbls>
        <c:gapWidth val="150"/>
        <c:axId val="106637184"/>
        <c:axId val="106856448"/>
      </c:barChart>
      <c:catAx>
        <c:axId val="10663718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856448"/>
        <c:crosses val="autoZero"/>
        <c:auto val="1"/>
        <c:lblAlgn val="ctr"/>
        <c:lblOffset val="100"/>
        <c:tickLblSkip val="1"/>
        <c:tickMarkSkip val="1"/>
        <c:noMultiLvlLbl val="0"/>
      </c:catAx>
      <c:valAx>
        <c:axId val="10685644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637184"/>
        <c:crosses val="autoZero"/>
        <c:crossBetween val="between"/>
      </c:valAx>
      <c:spPr>
        <a:solidFill>
          <a:srgbClr val="C0C0C0"/>
        </a:solidFill>
        <a:ln w="12700">
          <a:solidFill>
            <a:srgbClr val="808080"/>
          </a:solidFill>
          <a:prstDash val="solid"/>
        </a:ln>
      </c:spPr>
    </c:plotArea>
    <c:legend>
      <c:legendPos val="r"/>
      <c:layout>
        <c:manualLayout>
          <c:xMode val="edge"/>
          <c:yMode val="edge"/>
          <c:x val="0.37025382903086479"/>
          <c:y val="9.1954626361360009E-2"/>
          <c:w val="0.32595003156251035"/>
          <c:h val="0.1264373849820496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2544898762707"/>
          <c:y val="0.331169881195088"/>
          <c:w val="0.78730402810028555"/>
          <c:h val="0.25974108329026507"/>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Aufgabenprofil!$B$29:$L$29</c:f>
              <c:numCache>
                <c:formatCode>General</c:formatCode>
                <c:ptCount val="11"/>
                <c:pt idx="0">
                  <c:v>0</c:v>
                </c:pt>
                <c:pt idx="1">
                  <c:v>1</c:v>
                </c:pt>
                <c:pt idx="2">
                  <c:v>2</c:v>
                </c:pt>
                <c:pt idx="3">
                  <c:v>3</c:v>
                </c:pt>
                <c:pt idx="4">
                  <c:v>4</c:v>
                </c:pt>
                <c:pt idx="5">
                  <c:v>5</c:v>
                </c:pt>
              </c:numCache>
            </c:numRef>
          </c:cat>
          <c:val>
            <c:numRef>
              <c:f>Aufgabenprofil!$B$31:$G$31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A02-4EE9-AFDE-0D2CB425A905}"/>
            </c:ext>
          </c:extLst>
        </c:ser>
        <c:ser>
          <c:idx val="1"/>
          <c:order val="1"/>
          <c:tx>
            <c:strRef>
              <c:f>Aufgabenprofil!$A$32</c:f>
              <c:strCache>
                <c:ptCount val="1"/>
                <c:pt idx="0">
                  <c:v>Bayern</c:v>
                </c:pt>
              </c:strCache>
            </c:strRef>
          </c:tx>
          <c:spPr>
            <a:solidFill>
              <a:srgbClr val="993366"/>
            </a:solidFill>
            <a:ln w="12700">
              <a:solidFill>
                <a:srgbClr val="000000"/>
              </a:solidFill>
              <a:prstDash val="solid"/>
            </a:ln>
          </c:spPr>
          <c:invertIfNegative val="0"/>
          <c:cat>
            <c:numRef>
              <c:f>Aufgabenprofil!$B$29:$L$29</c:f>
              <c:numCache>
                <c:formatCode>General</c:formatCode>
                <c:ptCount val="11"/>
                <c:pt idx="0">
                  <c:v>0</c:v>
                </c:pt>
                <c:pt idx="1">
                  <c:v>1</c:v>
                </c:pt>
                <c:pt idx="2">
                  <c:v>2</c:v>
                </c:pt>
                <c:pt idx="3">
                  <c:v>3</c:v>
                </c:pt>
                <c:pt idx="4">
                  <c:v>4</c:v>
                </c:pt>
                <c:pt idx="5">
                  <c:v>5</c:v>
                </c:pt>
              </c:numCache>
            </c:numRef>
          </c:cat>
          <c:val>
            <c:numRef>
              <c:f>Aufgabenprofil!$B$32:$G$32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A02-4EE9-AFDE-0D2CB425A905}"/>
            </c:ext>
          </c:extLst>
        </c:ser>
        <c:dLbls>
          <c:showLegendKey val="0"/>
          <c:showVal val="0"/>
          <c:showCatName val="0"/>
          <c:showSerName val="0"/>
          <c:showPercent val="0"/>
          <c:showBubbleSize val="0"/>
        </c:dLbls>
        <c:gapWidth val="150"/>
        <c:axId val="106885888"/>
        <c:axId val="106887808"/>
      </c:barChart>
      <c:catAx>
        <c:axId val="10688588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3976169645462"/>
              <c:y val="0.766236493165627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887808"/>
        <c:crosses val="autoZero"/>
        <c:auto val="1"/>
        <c:lblAlgn val="ctr"/>
        <c:lblOffset val="100"/>
        <c:tickLblSkip val="1"/>
        <c:tickMarkSkip val="1"/>
        <c:noMultiLvlLbl val="0"/>
      </c:catAx>
      <c:valAx>
        <c:axId val="10688780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793650793650794E-2"/>
              <c:y val="0.3116889934212768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885888"/>
        <c:crosses val="autoZero"/>
        <c:crossBetween val="between"/>
      </c:valAx>
      <c:spPr>
        <a:solidFill>
          <a:srgbClr val="C0C0C0"/>
        </a:solidFill>
        <a:ln w="12700">
          <a:solidFill>
            <a:srgbClr val="808080"/>
          </a:solidFill>
          <a:prstDash val="solid"/>
        </a:ln>
      </c:spPr>
    </c:plotArea>
    <c:legend>
      <c:legendPos val="r"/>
      <c:layout>
        <c:manualLayout>
          <c:xMode val="edge"/>
          <c:yMode val="edge"/>
          <c:x val="0.37142957130358706"/>
          <c:y val="9.7402597402597407E-2"/>
          <c:w val="0.32698512685914266"/>
          <c:h val="0.14285782459010807"/>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310509330714185"/>
          <c:w val="0.78797590111980365"/>
          <c:h val="0.35057668023011085"/>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Aufgabenprofil!$B$40:$L$40</c:f>
              <c:numCache>
                <c:formatCode>General</c:formatCode>
                <c:ptCount val="11"/>
                <c:pt idx="0">
                  <c:v>0</c:v>
                </c:pt>
                <c:pt idx="1">
                  <c:v>1</c:v>
                </c:pt>
                <c:pt idx="2">
                  <c:v>2</c:v>
                </c:pt>
                <c:pt idx="3">
                  <c:v>3</c:v>
                </c:pt>
                <c:pt idx="4">
                  <c:v>4</c:v>
                </c:pt>
                <c:pt idx="5">
                  <c:v>5</c:v>
                </c:pt>
                <c:pt idx="6">
                  <c:v>6</c:v>
                </c:pt>
              </c:numCache>
            </c:numRef>
          </c:cat>
          <c:val>
            <c:numRef>
              <c:f>Aufgabenprofil!$B$42:$H$42</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02FA-4CAA-B739-380525CEBEA8}"/>
            </c:ext>
          </c:extLst>
        </c:ser>
        <c:ser>
          <c:idx val="1"/>
          <c:order val="1"/>
          <c:tx>
            <c:strRef>
              <c:f>Aufgabenprofil!$A$43</c:f>
              <c:strCache>
                <c:ptCount val="1"/>
                <c:pt idx="0">
                  <c:v>Bayern</c:v>
                </c:pt>
              </c:strCache>
            </c:strRef>
          </c:tx>
          <c:spPr>
            <a:solidFill>
              <a:srgbClr val="993366"/>
            </a:solidFill>
            <a:ln w="12700">
              <a:solidFill>
                <a:srgbClr val="000000"/>
              </a:solidFill>
              <a:prstDash val="solid"/>
            </a:ln>
          </c:spPr>
          <c:invertIfNegative val="0"/>
          <c:val>
            <c:numRef>
              <c:f>Aufgabenprofil!$B$43:$H$43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02FA-4CAA-B739-380525CEBEA8}"/>
            </c:ext>
          </c:extLst>
        </c:ser>
        <c:dLbls>
          <c:showLegendKey val="0"/>
          <c:showVal val="0"/>
          <c:showCatName val="0"/>
          <c:showSerName val="0"/>
          <c:showPercent val="0"/>
          <c:showBubbleSize val="0"/>
        </c:dLbls>
        <c:gapWidth val="150"/>
        <c:axId val="120590720"/>
        <c:axId val="120592640"/>
      </c:barChart>
      <c:catAx>
        <c:axId val="12059072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8854798322623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592640"/>
        <c:crosses val="autoZero"/>
        <c:auto val="1"/>
        <c:lblAlgn val="ctr"/>
        <c:lblOffset val="100"/>
        <c:tickLblSkip val="1"/>
        <c:tickMarkSkip val="1"/>
        <c:noMultiLvlLbl val="0"/>
      </c:catAx>
      <c:valAx>
        <c:axId val="12059264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590720"/>
        <c:crosses val="autoZero"/>
        <c:crossBetween val="between"/>
      </c:valAx>
      <c:spPr>
        <a:solidFill>
          <a:srgbClr val="C0C0C0"/>
        </a:solidFill>
        <a:ln w="12700">
          <a:solidFill>
            <a:srgbClr val="808080"/>
          </a:solidFill>
          <a:prstDash val="solid"/>
        </a:ln>
      </c:spPr>
    </c:plotArea>
    <c:legend>
      <c:legendPos val="r"/>
      <c:layout>
        <c:manualLayout>
          <c:xMode val="edge"/>
          <c:yMode val="edge"/>
          <c:x val="0.3765829429549154"/>
          <c:y val="9.1954626361360009E-2"/>
          <c:w val="0.3259500315625104"/>
          <c:h val="0.1264373849820496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331169881195088"/>
          <c:w val="0.78797590111980365"/>
          <c:h val="0.27272813745477836"/>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Aufgabenprofil!$B$52:$L$52</c:f>
              <c:numCache>
                <c:formatCode>General</c:formatCode>
                <c:ptCount val="11"/>
                <c:pt idx="0">
                  <c:v>0</c:v>
                </c:pt>
                <c:pt idx="1">
                  <c:v>1</c:v>
                </c:pt>
                <c:pt idx="2">
                  <c:v>2</c:v>
                </c:pt>
                <c:pt idx="3">
                  <c:v>3</c:v>
                </c:pt>
                <c:pt idx="4">
                  <c:v>4</c:v>
                </c:pt>
                <c:pt idx="5">
                  <c:v>5</c:v>
                </c:pt>
              </c:numCache>
            </c:numRef>
          </c:cat>
          <c:val>
            <c:numRef>
              <c:f>Aufgabenprofil!$B$54:$G$54</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4FB-410D-AF5A-46D7A9788C88}"/>
            </c:ext>
          </c:extLst>
        </c:ser>
        <c:ser>
          <c:idx val="1"/>
          <c:order val="1"/>
          <c:tx>
            <c:strRef>
              <c:f>Aufgabenprofil!$A$55</c:f>
              <c:strCache>
                <c:ptCount val="1"/>
                <c:pt idx="0">
                  <c:v>Bayern</c:v>
                </c:pt>
              </c:strCache>
            </c:strRef>
          </c:tx>
          <c:spPr>
            <a:solidFill>
              <a:srgbClr val="993366"/>
            </a:solidFill>
            <a:ln w="12700">
              <a:solidFill>
                <a:srgbClr val="000000"/>
              </a:solidFill>
              <a:prstDash val="solid"/>
            </a:ln>
          </c:spPr>
          <c:invertIfNegative val="0"/>
          <c:cat>
            <c:numRef>
              <c:f>Aufgabenprofil!$B$52:$L$52</c:f>
              <c:numCache>
                <c:formatCode>General</c:formatCode>
                <c:ptCount val="11"/>
                <c:pt idx="0">
                  <c:v>0</c:v>
                </c:pt>
                <c:pt idx="1">
                  <c:v>1</c:v>
                </c:pt>
                <c:pt idx="2">
                  <c:v>2</c:v>
                </c:pt>
                <c:pt idx="3">
                  <c:v>3</c:v>
                </c:pt>
                <c:pt idx="4">
                  <c:v>4</c:v>
                </c:pt>
                <c:pt idx="5">
                  <c:v>5</c:v>
                </c:pt>
              </c:numCache>
            </c:numRef>
          </c:cat>
          <c:val>
            <c:numRef>
              <c:f>Aufgabenprofil!$B$55:$G$55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4FB-410D-AF5A-46D7A9788C88}"/>
            </c:ext>
          </c:extLst>
        </c:ser>
        <c:dLbls>
          <c:showLegendKey val="0"/>
          <c:showVal val="0"/>
          <c:showCatName val="0"/>
          <c:showSerName val="0"/>
          <c:showPercent val="0"/>
          <c:showBubbleSize val="0"/>
        </c:dLbls>
        <c:gapWidth val="150"/>
        <c:axId val="120622080"/>
        <c:axId val="120624256"/>
      </c:barChart>
      <c:catAx>
        <c:axId val="12062208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79223506152640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624256"/>
        <c:crosses val="autoZero"/>
        <c:auto val="1"/>
        <c:lblAlgn val="ctr"/>
        <c:lblOffset val="100"/>
        <c:tickLblSkip val="1"/>
        <c:tickMarkSkip val="1"/>
        <c:noMultiLvlLbl val="0"/>
      </c:catAx>
      <c:valAx>
        <c:axId val="12062425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181824999147833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622080"/>
        <c:crosses val="autoZero"/>
        <c:crossBetween val="between"/>
      </c:valAx>
      <c:spPr>
        <a:solidFill>
          <a:srgbClr val="C0C0C0"/>
        </a:solidFill>
        <a:ln w="12700">
          <a:solidFill>
            <a:srgbClr val="808080"/>
          </a:solidFill>
          <a:prstDash val="solid"/>
        </a:ln>
      </c:spPr>
    </c:plotArea>
    <c:legend>
      <c:legendPos val="r"/>
      <c:layout>
        <c:manualLayout>
          <c:xMode val="edge"/>
          <c:yMode val="edge"/>
          <c:x val="0.3765829429549154"/>
          <c:y val="0.1038961038961039"/>
          <c:w val="0.3259500315625104"/>
          <c:h val="0.14285782459010807"/>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310509330714185"/>
          <c:w val="0.78797590111980365"/>
          <c:h val="0.35057668023011085"/>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Aufgabenprofil!$B$63:$L$63</c:f>
              <c:numCache>
                <c:formatCode>General</c:formatCode>
                <c:ptCount val="11"/>
                <c:pt idx="0">
                  <c:v>0</c:v>
                </c:pt>
                <c:pt idx="1">
                  <c:v>1</c:v>
                </c:pt>
                <c:pt idx="2">
                  <c:v>2</c:v>
                </c:pt>
                <c:pt idx="3">
                  <c:v>3</c:v>
                </c:pt>
                <c:pt idx="4">
                  <c:v>4</c:v>
                </c:pt>
                <c:pt idx="5">
                  <c:v>5</c:v>
                </c:pt>
              </c:numCache>
            </c:numRef>
          </c:cat>
          <c:val>
            <c:numRef>
              <c:f>Aufgabenprofil!$B$65:$G$65</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D21-4469-B8CB-C1117D5C4401}"/>
            </c:ext>
          </c:extLst>
        </c:ser>
        <c:ser>
          <c:idx val="1"/>
          <c:order val="1"/>
          <c:tx>
            <c:strRef>
              <c:f>Aufgabenprofil!$A$66</c:f>
              <c:strCache>
                <c:ptCount val="1"/>
                <c:pt idx="0">
                  <c:v>Bayern</c:v>
                </c:pt>
              </c:strCache>
            </c:strRef>
          </c:tx>
          <c:spPr>
            <a:solidFill>
              <a:srgbClr val="993366"/>
            </a:solidFill>
            <a:ln w="12700">
              <a:solidFill>
                <a:srgbClr val="000000"/>
              </a:solidFill>
              <a:prstDash val="solid"/>
            </a:ln>
          </c:spPr>
          <c:invertIfNegative val="0"/>
          <c:cat>
            <c:numRef>
              <c:f>Aufgabenprofil!$B$63:$L$63</c:f>
              <c:numCache>
                <c:formatCode>General</c:formatCode>
                <c:ptCount val="11"/>
                <c:pt idx="0">
                  <c:v>0</c:v>
                </c:pt>
                <c:pt idx="1">
                  <c:v>1</c:v>
                </c:pt>
                <c:pt idx="2">
                  <c:v>2</c:v>
                </c:pt>
                <c:pt idx="3">
                  <c:v>3</c:v>
                </c:pt>
                <c:pt idx="4">
                  <c:v>4</c:v>
                </c:pt>
                <c:pt idx="5">
                  <c:v>5</c:v>
                </c:pt>
              </c:numCache>
            </c:numRef>
          </c:cat>
          <c:val>
            <c:numRef>
              <c:f>Aufgabenprofil!$B$66:$G$66</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5D21-4469-B8CB-C1117D5C4401}"/>
            </c:ext>
          </c:extLst>
        </c:ser>
        <c:dLbls>
          <c:showLegendKey val="0"/>
          <c:showVal val="0"/>
          <c:showCatName val="0"/>
          <c:showSerName val="0"/>
          <c:showPercent val="0"/>
          <c:showBubbleSize val="0"/>
        </c:dLbls>
        <c:gapWidth val="150"/>
        <c:axId val="120668160"/>
        <c:axId val="120670080"/>
      </c:barChart>
      <c:catAx>
        <c:axId val="12066816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8854798322623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670080"/>
        <c:crosses val="autoZero"/>
        <c:auto val="1"/>
        <c:lblAlgn val="ctr"/>
        <c:lblOffset val="100"/>
        <c:tickLblSkip val="1"/>
        <c:tickMarkSkip val="1"/>
        <c:noMultiLvlLbl val="0"/>
      </c:catAx>
      <c:valAx>
        <c:axId val="1206700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668160"/>
        <c:crosses val="autoZero"/>
        <c:crossBetween val="between"/>
      </c:valAx>
      <c:spPr>
        <a:solidFill>
          <a:srgbClr val="C0C0C0"/>
        </a:solidFill>
        <a:ln w="12700">
          <a:solidFill>
            <a:srgbClr val="808080"/>
          </a:solidFill>
          <a:prstDash val="solid"/>
        </a:ln>
      </c:spPr>
    </c:plotArea>
    <c:legend>
      <c:legendPos val="r"/>
      <c:layout>
        <c:manualLayout>
          <c:xMode val="edge"/>
          <c:yMode val="edge"/>
          <c:x val="0.3765829429549154"/>
          <c:y val="9.1954626361360009E-2"/>
          <c:w val="0.3259500315625104"/>
          <c:h val="0.1264373849820496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142938456859535"/>
          <c:w val="0.78797590111980365"/>
          <c:h val="0.35428670280888058"/>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Aufgabenprofil!$B$75:$L$75</c:f>
              <c:numCache>
                <c:formatCode>General</c:formatCode>
                <c:ptCount val="11"/>
                <c:pt idx="0">
                  <c:v>0</c:v>
                </c:pt>
                <c:pt idx="1">
                  <c:v>1</c:v>
                </c:pt>
                <c:pt idx="2">
                  <c:v>2</c:v>
                </c:pt>
                <c:pt idx="3">
                  <c:v>3</c:v>
                </c:pt>
                <c:pt idx="4">
                  <c:v>4</c:v>
                </c:pt>
              </c:numCache>
            </c:numRef>
          </c:cat>
          <c:val>
            <c:numRef>
              <c:f>Aufgabenprofil!$B$77:$F$77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344C-404E-B0B1-7F0C6A7179BF}"/>
            </c:ext>
          </c:extLst>
        </c:ser>
        <c:ser>
          <c:idx val="1"/>
          <c:order val="1"/>
          <c:tx>
            <c:strRef>
              <c:f>Aufgabenprofil!$A$78</c:f>
              <c:strCache>
                <c:ptCount val="1"/>
                <c:pt idx="0">
                  <c:v>Bayern</c:v>
                </c:pt>
              </c:strCache>
            </c:strRef>
          </c:tx>
          <c:spPr>
            <a:solidFill>
              <a:srgbClr val="993366"/>
            </a:solidFill>
            <a:ln w="12700">
              <a:solidFill>
                <a:srgbClr val="000000"/>
              </a:solidFill>
              <a:prstDash val="solid"/>
            </a:ln>
          </c:spPr>
          <c:invertIfNegative val="0"/>
          <c:cat>
            <c:numRef>
              <c:f>Aufgabenprofil!$B$75:$L$75</c:f>
              <c:numCache>
                <c:formatCode>General</c:formatCode>
                <c:ptCount val="11"/>
                <c:pt idx="0">
                  <c:v>0</c:v>
                </c:pt>
                <c:pt idx="1">
                  <c:v>1</c:v>
                </c:pt>
                <c:pt idx="2">
                  <c:v>2</c:v>
                </c:pt>
                <c:pt idx="3">
                  <c:v>3</c:v>
                </c:pt>
                <c:pt idx="4">
                  <c:v>4</c:v>
                </c:pt>
              </c:numCache>
            </c:numRef>
          </c:cat>
          <c:val>
            <c:numRef>
              <c:f>Aufgabenprofil!$B$78:$F$78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344C-404E-B0B1-7F0C6A7179BF}"/>
            </c:ext>
          </c:extLst>
        </c:ser>
        <c:dLbls>
          <c:showLegendKey val="0"/>
          <c:showVal val="0"/>
          <c:showCatName val="0"/>
          <c:showSerName val="0"/>
          <c:showPercent val="0"/>
          <c:showBubbleSize val="0"/>
        </c:dLbls>
        <c:gapWidth val="150"/>
        <c:axId val="120711424"/>
        <c:axId val="120197504"/>
      </c:barChart>
      <c:catAx>
        <c:axId val="120711424"/>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de-DE"/>
                  <a:t>Punkte</a:t>
                </a:r>
              </a:p>
            </c:rich>
          </c:tx>
          <c:layout>
            <c:manualLayout>
              <c:xMode val="edge"/>
              <c:yMode val="edge"/>
              <c:x val="0.49367155054985212"/>
              <c:y val="0.800002399700037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20197504"/>
        <c:crosses val="autoZero"/>
        <c:auto val="1"/>
        <c:lblAlgn val="ctr"/>
        <c:lblOffset val="100"/>
        <c:tickLblSkip val="1"/>
        <c:tickMarkSkip val="1"/>
        <c:noMultiLvlLbl val="0"/>
      </c:catAx>
      <c:valAx>
        <c:axId val="120197504"/>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71440569928759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20711424"/>
        <c:crosses val="autoZero"/>
        <c:crossBetween val="between"/>
      </c:valAx>
      <c:spPr>
        <a:solidFill>
          <a:srgbClr val="C0C0C0"/>
        </a:solidFill>
        <a:ln w="12700">
          <a:solidFill>
            <a:srgbClr val="808080"/>
          </a:solidFill>
          <a:prstDash val="solid"/>
        </a:ln>
      </c:spPr>
    </c:plotArea>
    <c:legend>
      <c:legendPos val="r"/>
      <c:layout>
        <c:manualLayout>
          <c:xMode val="edge"/>
          <c:yMode val="edge"/>
          <c:x val="0.37341838599289012"/>
          <c:y val="9.1428571428571428E-2"/>
          <c:w val="0.32595003156251035"/>
          <c:h val="0.12571488563929512"/>
        </c:manualLayout>
      </c:layout>
      <c:overlay val="0"/>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9242902208201"/>
          <c:y val="0.331169881195088"/>
          <c:w val="0.78864353312302837"/>
          <c:h val="0.27272813745477836"/>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Aufgabenprofil!$B$87:$L$87</c:f>
              <c:numCache>
                <c:formatCode>General</c:formatCode>
                <c:ptCount val="11"/>
                <c:pt idx="0">
                  <c:v>0</c:v>
                </c:pt>
                <c:pt idx="1">
                  <c:v>1</c:v>
                </c:pt>
                <c:pt idx="2">
                  <c:v>2</c:v>
                </c:pt>
                <c:pt idx="3">
                  <c:v>3</c:v>
                </c:pt>
                <c:pt idx="4">
                  <c:v>4</c:v>
                </c:pt>
                <c:pt idx="5">
                  <c:v>5</c:v>
                </c:pt>
              </c:numCache>
            </c:numRef>
          </c:cat>
          <c:val>
            <c:numRef>
              <c:f>Aufgabenprofil!$B$89:$G$89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F59-464E-AC8B-B71A1C1EE316}"/>
            </c:ext>
          </c:extLst>
        </c:ser>
        <c:ser>
          <c:idx val="1"/>
          <c:order val="1"/>
          <c:tx>
            <c:strRef>
              <c:f>Aufgabenprofil!$A$90</c:f>
              <c:strCache>
                <c:ptCount val="1"/>
                <c:pt idx="0">
                  <c:v>Bayern</c:v>
                </c:pt>
              </c:strCache>
            </c:strRef>
          </c:tx>
          <c:spPr>
            <a:solidFill>
              <a:srgbClr val="993366"/>
            </a:solidFill>
            <a:ln w="12700">
              <a:solidFill>
                <a:srgbClr val="000000"/>
              </a:solidFill>
              <a:prstDash val="solid"/>
            </a:ln>
          </c:spPr>
          <c:invertIfNegative val="0"/>
          <c:cat>
            <c:numRef>
              <c:f>Aufgabenprofil!$B$87:$L$87</c:f>
              <c:numCache>
                <c:formatCode>General</c:formatCode>
                <c:ptCount val="11"/>
                <c:pt idx="0">
                  <c:v>0</c:v>
                </c:pt>
                <c:pt idx="1">
                  <c:v>1</c:v>
                </c:pt>
                <c:pt idx="2">
                  <c:v>2</c:v>
                </c:pt>
                <c:pt idx="3">
                  <c:v>3</c:v>
                </c:pt>
                <c:pt idx="4">
                  <c:v>4</c:v>
                </c:pt>
                <c:pt idx="5">
                  <c:v>5</c:v>
                </c:pt>
              </c:numCache>
            </c:numRef>
          </c:cat>
          <c:val>
            <c:numRef>
              <c:f>Aufgabenprofil!$B$90:$G$90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F59-464E-AC8B-B71A1C1EE316}"/>
            </c:ext>
          </c:extLst>
        </c:ser>
        <c:dLbls>
          <c:showLegendKey val="0"/>
          <c:showVal val="0"/>
          <c:showCatName val="0"/>
          <c:showSerName val="0"/>
          <c:showPercent val="0"/>
          <c:showBubbleSize val="0"/>
        </c:dLbls>
        <c:gapWidth val="150"/>
        <c:axId val="120226944"/>
        <c:axId val="120228864"/>
      </c:barChart>
      <c:catAx>
        <c:axId val="12022694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681388012618"/>
              <c:y val="0.779223506152640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228864"/>
        <c:crosses val="autoZero"/>
        <c:auto val="1"/>
        <c:lblAlgn val="ctr"/>
        <c:lblOffset val="100"/>
        <c:tickLblSkip val="1"/>
        <c:tickMarkSkip val="1"/>
        <c:noMultiLvlLbl val="0"/>
      </c:catAx>
      <c:valAx>
        <c:axId val="12022886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473186119873815E-2"/>
              <c:y val="0.3181824999147833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226944"/>
        <c:crosses val="autoZero"/>
        <c:crossBetween val="between"/>
      </c:valAx>
      <c:spPr>
        <a:solidFill>
          <a:srgbClr val="C0C0C0"/>
        </a:solidFill>
        <a:ln w="12700">
          <a:solidFill>
            <a:srgbClr val="808080"/>
          </a:solidFill>
          <a:prstDash val="solid"/>
        </a:ln>
      </c:spPr>
    </c:plotArea>
    <c:legend>
      <c:legendPos val="r"/>
      <c:layout>
        <c:manualLayout>
          <c:xMode val="edge"/>
          <c:yMode val="edge"/>
          <c:x val="0.37539432176656151"/>
          <c:y val="0.1038961038961039"/>
          <c:w val="0.32492113564668768"/>
          <c:h val="0.14285782459010807"/>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9242902208201"/>
          <c:y val="0.3"/>
          <c:w val="0.78864353312302837"/>
          <c:h val="0.3352941176470588"/>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Aufgabenprofil!$B$98:$L$98</c:f>
              <c:numCache>
                <c:formatCode>General</c:formatCode>
                <c:ptCount val="11"/>
                <c:pt idx="0">
                  <c:v>0</c:v>
                </c:pt>
                <c:pt idx="1">
                  <c:v>1</c:v>
                </c:pt>
                <c:pt idx="2">
                  <c:v>2</c:v>
                </c:pt>
                <c:pt idx="3">
                  <c:v>3</c:v>
                </c:pt>
                <c:pt idx="4">
                  <c:v>4</c:v>
                </c:pt>
                <c:pt idx="5">
                  <c:v>5</c:v>
                </c:pt>
              </c:numCache>
            </c:numRef>
          </c:cat>
          <c:val>
            <c:numRef>
              <c:f>Aufgabenprofil!$B$100:$G$100</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B0D-44CD-AD57-0B8EC8D85E8E}"/>
            </c:ext>
          </c:extLst>
        </c:ser>
        <c:ser>
          <c:idx val="1"/>
          <c:order val="1"/>
          <c:tx>
            <c:strRef>
              <c:f>Aufgabenprofil!$A$101</c:f>
              <c:strCache>
                <c:ptCount val="1"/>
                <c:pt idx="0">
                  <c:v>Bayern</c:v>
                </c:pt>
              </c:strCache>
            </c:strRef>
          </c:tx>
          <c:spPr>
            <a:solidFill>
              <a:srgbClr val="993366"/>
            </a:solidFill>
            <a:ln w="12700">
              <a:solidFill>
                <a:srgbClr val="000000"/>
              </a:solidFill>
              <a:prstDash val="solid"/>
            </a:ln>
          </c:spPr>
          <c:invertIfNegative val="0"/>
          <c:cat>
            <c:numRef>
              <c:f>Aufgabenprofil!$B$98:$L$98</c:f>
              <c:numCache>
                <c:formatCode>General</c:formatCode>
                <c:ptCount val="11"/>
                <c:pt idx="0">
                  <c:v>0</c:v>
                </c:pt>
                <c:pt idx="1">
                  <c:v>1</c:v>
                </c:pt>
                <c:pt idx="2">
                  <c:v>2</c:v>
                </c:pt>
                <c:pt idx="3">
                  <c:v>3</c:v>
                </c:pt>
                <c:pt idx="4">
                  <c:v>4</c:v>
                </c:pt>
                <c:pt idx="5">
                  <c:v>5</c:v>
                </c:pt>
              </c:numCache>
            </c:numRef>
          </c:cat>
          <c:val>
            <c:numRef>
              <c:f>Aufgabenprofil!$B$101:$G$101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B0D-44CD-AD57-0B8EC8D85E8E}"/>
            </c:ext>
          </c:extLst>
        </c:ser>
        <c:dLbls>
          <c:showLegendKey val="0"/>
          <c:showVal val="0"/>
          <c:showCatName val="0"/>
          <c:showSerName val="0"/>
          <c:showPercent val="0"/>
          <c:showBubbleSize val="0"/>
        </c:dLbls>
        <c:gapWidth val="150"/>
        <c:axId val="120340480"/>
        <c:axId val="120342400"/>
      </c:barChart>
      <c:catAx>
        <c:axId val="12034048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681388012618"/>
              <c:y val="0.7941176470588234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342400"/>
        <c:crosses val="autoZero"/>
        <c:auto val="1"/>
        <c:lblAlgn val="ctr"/>
        <c:lblOffset val="100"/>
        <c:tickLblSkip val="1"/>
        <c:tickMarkSkip val="1"/>
        <c:noMultiLvlLbl val="0"/>
      </c:catAx>
      <c:valAx>
        <c:axId val="12034240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473186119873815E-2"/>
              <c:y val="0.3294117647058823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340480"/>
        <c:crosses val="autoZero"/>
        <c:crossBetween val="between"/>
      </c:valAx>
      <c:spPr>
        <a:solidFill>
          <a:srgbClr val="C0C0C0"/>
        </a:solidFill>
        <a:ln w="12700">
          <a:solidFill>
            <a:srgbClr val="808080"/>
          </a:solidFill>
          <a:prstDash val="solid"/>
        </a:ln>
      </c:spPr>
    </c:plotArea>
    <c:legend>
      <c:legendPos val="r"/>
      <c:layout>
        <c:manualLayout>
          <c:xMode val="edge"/>
          <c:yMode val="edge"/>
          <c:x val="0.37539432176656151"/>
          <c:y val="9.4117647058823528E-2"/>
          <c:w val="0.32492113564668768"/>
          <c:h val="0.12941176470588237"/>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4</xdr:col>
      <xdr:colOff>180975</xdr:colOff>
      <xdr:row>2</xdr:row>
      <xdr:rowOff>95250</xdr:rowOff>
    </xdr:from>
    <xdr:to>
      <xdr:col>4</xdr:col>
      <xdr:colOff>600075</xdr:colOff>
      <xdr:row>2</xdr:row>
      <xdr:rowOff>95250</xdr:rowOff>
    </xdr:to>
    <xdr:sp macro="" textlink="">
      <xdr:nvSpPr>
        <xdr:cNvPr id="10345" name="Line 5">
          <a:extLst>
            <a:ext uri="{FF2B5EF4-FFF2-40B4-BE49-F238E27FC236}">
              <a16:creationId xmlns:a16="http://schemas.microsoft.com/office/drawing/2014/main" id="{00000000-0008-0000-0000-000069280000}"/>
            </a:ext>
          </a:extLst>
        </xdr:cNvPr>
        <xdr:cNvSpPr>
          <a:spLocks noChangeShapeType="1"/>
        </xdr:cNvSpPr>
      </xdr:nvSpPr>
      <xdr:spPr bwMode="auto">
        <a:xfrm flipH="1">
          <a:off x="3286125" y="514350"/>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2</xdr:row>
      <xdr:rowOff>0</xdr:rowOff>
    </xdr:from>
    <xdr:to>
      <xdr:col>18</xdr:col>
      <xdr:colOff>714375</xdr:colOff>
      <xdr:row>12</xdr:row>
      <xdr:rowOff>9525</xdr:rowOff>
    </xdr:to>
    <xdr:graphicFrame macro="">
      <xdr:nvGraphicFramePr>
        <xdr:cNvPr id="1237423" name="Diagramm 16">
          <a:extLst>
            <a:ext uri="{FF2B5EF4-FFF2-40B4-BE49-F238E27FC236}">
              <a16:creationId xmlns:a16="http://schemas.microsoft.com/office/drawing/2014/main" id="{00000000-0008-0000-0100-0000AF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14</xdr:row>
      <xdr:rowOff>0</xdr:rowOff>
    </xdr:from>
    <xdr:to>
      <xdr:col>18</xdr:col>
      <xdr:colOff>723900</xdr:colOff>
      <xdr:row>24</xdr:row>
      <xdr:rowOff>19050</xdr:rowOff>
    </xdr:to>
    <xdr:graphicFrame macro="">
      <xdr:nvGraphicFramePr>
        <xdr:cNvPr id="1237424" name="Diagramm 17">
          <a:extLst>
            <a:ext uri="{FF2B5EF4-FFF2-40B4-BE49-F238E27FC236}">
              <a16:creationId xmlns:a16="http://schemas.microsoft.com/office/drawing/2014/main" id="{00000000-0008-0000-0100-0000B0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26</xdr:row>
      <xdr:rowOff>0</xdr:rowOff>
    </xdr:from>
    <xdr:to>
      <xdr:col>18</xdr:col>
      <xdr:colOff>714375</xdr:colOff>
      <xdr:row>34</xdr:row>
      <xdr:rowOff>152400</xdr:rowOff>
    </xdr:to>
    <xdr:graphicFrame macro="">
      <xdr:nvGraphicFramePr>
        <xdr:cNvPr id="1237425" name="Diagramm 18">
          <a:extLst>
            <a:ext uri="{FF2B5EF4-FFF2-40B4-BE49-F238E27FC236}">
              <a16:creationId xmlns:a16="http://schemas.microsoft.com/office/drawing/2014/main" id="{00000000-0008-0000-0100-0000B1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0</xdr:colOff>
      <xdr:row>37</xdr:row>
      <xdr:rowOff>0</xdr:rowOff>
    </xdr:from>
    <xdr:to>
      <xdr:col>18</xdr:col>
      <xdr:colOff>723900</xdr:colOff>
      <xdr:row>47</xdr:row>
      <xdr:rowOff>19050</xdr:rowOff>
    </xdr:to>
    <xdr:graphicFrame macro="">
      <xdr:nvGraphicFramePr>
        <xdr:cNvPr id="1237427" name="Diagramm 20">
          <a:extLst>
            <a:ext uri="{FF2B5EF4-FFF2-40B4-BE49-F238E27FC236}">
              <a16:creationId xmlns:a16="http://schemas.microsoft.com/office/drawing/2014/main" id="{00000000-0008-0000-0100-0000B3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0</xdr:colOff>
      <xdr:row>49</xdr:row>
      <xdr:rowOff>0</xdr:rowOff>
    </xdr:from>
    <xdr:to>
      <xdr:col>18</xdr:col>
      <xdr:colOff>723900</xdr:colOff>
      <xdr:row>57</xdr:row>
      <xdr:rowOff>152400</xdr:rowOff>
    </xdr:to>
    <xdr:graphicFrame macro="">
      <xdr:nvGraphicFramePr>
        <xdr:cNvPr id="1237428" name="Diagramm 21">
          <a:extLst>
            <a:ext uri="{FF2B5EF4-FFF2-40B4-BE49-F238E27FC236}">
              <a16:creationId xmlns:a16="http://schemas.microsoft.com/office/drawing/2014/main" id="{00000000-0008-0000-0100-0000B4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0</xdr:colOff>
      <xdr:row>60</xdr:row>
      <xdr:rowOff>0</xdr:rowOff>
    </xdr:from>
    <xdr:to>
      <xdr:col>18</xdr:col>
      <xdr:colOff>723900</xdr:colOff>
      <xdr:row>70</xdr:row>
      <xdr:rowOff>19050</xdr:rowOff>
    </xdr:to>
    <xdr:graphicFrame macro="">
      <xdr:nvGraphicFramePr>
        <xdr:cNvPr id="1237429" name="Diagramm 22">
          <a:extLst>
            <a:ext uri="{FF2B5EF4-FFF2-40B4-BE49-F238E27FC236}">
              <a16:creationId xmlns:a16="http://schemas.microsoft.com/office/drawing/2014/main" id="{00000000-0008-0000-0100-0000B5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72</xdr:row>
      <xdr:rowOff>0</xdr:rowOff>
    </xdr:from>
    <xdr:to>
      <xdr:col>18</xdr:col>
      <xdr:colOff>723900</xdr:colOff>
      <xdr:row>82</xdr:row>
      <xdr:rowOff>28575</xdr:rowOff>
    </xdr:to>
    <xdr:graphicFrame macro="">
      <xdr:nvGraphicFramePr>
        <xdr:cNvPr id="1237430" name="Diagramm 25">
          <a:extLst>
            <a:ext uri="{FF2B5EF4-FFF2-40B4-BE49-F238E27FC236}">
              <a16:creationId xmlns:a16="http://schemas.microsoft.com/office/drawing/2014/main" id="{00000000-0008-0000-0100-0000B6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0</xdr:colOff>
      <xdr:row>84</xdr:row>
      <xdr:rowOff>0</xdr:rowOff>
    </xdr:from>
    <xdr:to>
      <xdr:col>18</xdr:col>
      <xdr:colOff>733425</xdr:colOff>
      <xdr:row>92</xdr:row>
      <xdr:rowOff>152400</xdr:rowOff>
    </xdr:to>
    <xdr:graphicFrame macro="">
      <xdr:nvGraphicFramePr>
        <xdr:cNvPr id="1237431" name="Diagramm 26">
          <a:extLst>
            <a:ext uri="{FF2B5EF4-FFF2-40B4-BE49-F238E27FC236}">
              <a16:creationId xmlns:a16="http://schemas.microsoft.com/office/drawing/2014/main" id="{00000000-0008-0000-0100-0000B7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0</xdr:colOff>
      <xdr:row>95</xdr:row>
      <xdr:rowOff>0</xdr:rowOff>
    </xdr:from>
    <xdr:to>
      <xdr:col>18</xdr:col>
      <xdr:colOff>733425</xdr:colOff>
      <xdr:row>104</xdr:row>
      <xdr:rowOff>142875</xdr:rowOff>
    </xdr:to>
    <xdr:graphicFrame macro="">
      <xdr:nvGraphicFramePr>
        <xdr:cNvPr id="1237432" name="Diagramm 27">
          <a:extLst>
            <a:ext uri="{FF2B5EF4-FFF2-40B4-BE49-F238E27FC236}">
              <a16:creationId xmlns:a16="http://schemas.microsoft.com/office/drawing/2014/main" id="{00000000-0008-0000-0100-0000B8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0</xdr:colOff>
      <xdr:row>107</xdr:row>
      <xdr:rowOff>0</xdr:rowOff>
    </xdr:from>
    <xdr:to>
      <xdr:col>18</xdr:col>
      <xdr:colOff>742950</xdr:colOff>
      <xdr:row>116</xdr:row>
      <xdr:rowOff>152400</xdr:rowOff>
    </xdr:to>
    <xdr:graphicFrame macro="">
      <xdr:nvGraphicFramePr>
        <xdr:cNvPr id="1237433" name="Diagramm 28">
          <a:extLst>
            <a:ext uri="{FF2B5EF4-FFF2-40B4-BE49-F238E27FC236}">
              <a16:creationId xmlns:a16="http://schemas.microsoft.com/office/drawing/2014/main" id="{00000000-0008-0000-0100-0000B9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0</xdr:colOff>
      <xdr:row>119</xdr:row>
      <xdr:rowOff>0</xdr:rowOff>
    </xdr:from>
    <xdr:to>
      <xdr:col>18</xdr:col>
      <xdr:colOff>742950</xdr:colOff>
      <xdr:row>128</xdr:row>
      <xdr:rowOff>0</xdr:rowOff>
    </xdr:to>
    <xdr:graphicFrame macro="">
      <xdr:nvGraphicFramePr>
        <xdr:cNvPr id="1237434" name="Diagramm 29">
          <a:extLst>
            <a:ext uri="{FF2B5EF4-FFF2-40B4-BE49-F238E27FC236}">
              <a16:creationId xmlns:a16="http://schemas.microsoft.com/office/drawing/2014/main" id="{00000000-0008-0000-0100-0000BA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0</xdr:colOff>
      <xdr:row>130</xdr:row>
      <xdr:rowOff>0</xdr:rowOff>
    </xdr:from>
    <xdr:to>
      <xdr:col>18</xdr:col>
      <xdr:colOff>723900</xdr:colOff>
      <xdr:row>139</xdr:row>
      <xdr:rowOff>142875</xdr:rowOff>
    </xdr:to>
    <xdr:graphicFrame macro="">
      <xdr:nvGraphicFramePr>
        <xdr:cNvPr id="1237435" name="Diagramm 30">
          <a:extLst>
            <a:ext uri="{FF2B5EF4-FFF2-40B4-BE49-F238E27FC236}">
              <a16:creationId xmlns:a16="http://schemas.microsoft.com/office/drawing/2014/main" id="{00000000-0008-0000-0100-0000BB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0</xdr:colOff>
      <xdr:row>142</xdr:row>
      <xdr:rowOff>0</xdr:rowOff>
    </xdr:from>
    <xdr:to>
      <xdr:col>18</xdr:col>
      <xdr:colOff>733425</xdr:colOff>
      <xdr:row>151</xdr:row>
      <xdr:rowOff>152400</xdr:rowOff>
    </xdr:to>
    <xdr:graphicFrame macro="">
      <xdr:nvGraphicFramePr>
        <xdr:cNvPr id="1237436" name="Diagramm 31">
          <a:extLst>
            <a:ext uri="{FF2B5EF4-FFF2-40B4-BE49-F238E27FC236}">
              <a16:creationId xmlns:a16="http://schemas.microsoft.com/office/drawing/2014/main" id="{00000000-0008-0000-0100-0000BC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15</xdr:col>
      <xdr:colOff>0</xdr:colOff>
      <xdr:row>171</xdr:row>
      <xdr:rowOff>0</xdr:rowOff>
    </xdr:from>
    <xdr:to>
      <xdr:col>15</xdr:col>
      <xdr:colOff>0</xdr:colOff>
      <xdr:row>171</xdr:row>
      <xdr:rowOff>0</xdr:rowOff>
    </xdr:to>
    <xdr:graphicFrame macro="">
      <xdr:nvGraphicFramePr>
        <xdr:cNvPr id="1237437" name="Diagramm 43">
          <a:extLst>
            <a:ext uri="{FF2B5EF4-FFF2-40B4-BE49-F238E27FC236}">
              <a16:creationId xmlns:a16="http://schemas.microsoft.com/office/drawing/2014/main" id="{00000000-0008-0000-0100-0000BD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0</xdr:rowOff>
    </xdr:from>
    <xdr:to>
      <xdr:col>7</xdr:col>
      <xdr:colOff>114300</xdr:colOff>
      <xdr:row>29</xdr:row>
      <xdr:rowOff>142875</xdr:rowOff>
    </xdr:to>
    <xdr:graphicFrame macro="">
      <xdr:nvGraphicFramePr>
        <xdr:cNvPr id="1133" name="Diagramm 12">
          <a:extLst>
            <a:ext uri="{FF2B5EF4-FFF2-40B4-BE49-F238E27FC236}">
              <a16:creationId xmlns:a16="http://schemas.microsoft.com/office/drawing/2014/main" id="{00000000-0008-0000-0200-00006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13</xdr:row>
      <xdr:rowOff>0</xdr:rowOff>
    </xdr:from>
    <xdr:to>
      <xdr:col>6</xdr:col>
      <xdr:colOff>628650</xdr:colOff>
      <xdr:row>31</xdr:row>
      <xdr:rowOff>123825</xdr:rowOff>
    </xdr:to>
    <xdr:graphicFrame macro="">
      <xdr:nvGraphicFramePr>
        <xdr:cNvPr id="14532" name="Diagramm 1">
          <a:extLst>
            <a:ext uri="{FF2B5EF4-FFF2-40B4-BE49-F238E27FC236}">
              <a16:creationId xmlns:a16="http://schemas.microsoft.com/office/drawing/2014/main" id="{00000000-0008-0000-0300-0000C4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34</xdr:row>
      <xdr:rowOff>76200</xdr:rowOff>
    </xdr:from>
    <xdr:to>
      <xdr:col>6</xdr:col>
      <xdr:colOff>609600</xdr:colOff>
      <xdr:row>52</xdr:row>
      <xdr:rowOff>38100</xdr:rowOff>
    </xdr:to>
    <xdr:graphicFrame macro="">
      <xdr:nvGraphicFramePr>
        <xdr:cNvPr id="14533" name="Diagramm 3">
          <a:extLst>
            <a:ext uri="{FF2B5EF4-FFF2-40B4-BE49-F238E27FC236}">
              <a16:creationId xmlns:a16="http://schemas.microsoft.com/office/drawing/2014/main" id="{00000000-0008-0000-0300-0000C5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1"/>
  <sheetViews>
    <sheetView zoomScale="80" zoomScaleNormal="80" workbookViewId="0">
      <selection activeCell="P39" sqref="P39"/>
    </sheetView>
  </sheetViews>
  <sheetFormatPr baseColWidth="10" defaultRowHeight="12.75" x14ac:dyDescent="0.2"/>
  <cols>
    <col min="2" max="10" width="11.5703125" customWidth="1"/>
    <col min="11" max="11" width="8.140625" bestFit="1" customWidth="1"/>
  </cols>
  <sheetData>
    <row r="1" spans="1:17" ht="18.75" thickTop="1" x14ac:dyDescent="0.25">
      <c r="A1" s="259" t="s">
        <v>95</v>
      </c>
      <c r="B1" s="260"/>
      <c r="C1" s="260"/>
      <c r="D1" s="260"/>
      <c r="E1" s="260" t="s">
        <v>19</v>
      </c>
      <c r="F1" s="260"/>
      <c r="G1" s="175" t="s">
        <v>81</v>
      </c>
      <c r="H1" s="174"/>
      <c r="I1" s="118"/>
      <c r="J1" s="118"/>
      <c r="K1" s="119"/>
      <c r="O1" s="252" t="s">
        <v>87</v>
      </c>
      <c r="P1" s="253"/>
      <c r="Q1" s="253"/>
    </row>
    <row r="2" spans="1:17" ht="14.25" customHeight="1" x14ac:dyDescent="0.2">
      <c r="A2" s="120"/>
      <c r="B2" s="33"/>
      <c r="C2" s="33"/>
      <c r="D2" s="29"/>
      <c r="E2" s="29"/>
      <c r="F2" s="17"/>
      <c r="G2" s="17"/>
      <c r="H2" s="17"/>
      <c r="I2" s="17"/>
      <c r="J2" s="17"/>
      <c r="K2" s="121"/>
      <c r="O2" s="253"/>
      <c r="P2" s="253"/>
      <c r="Q2" s="253"/>
    </row>
    <row r="3" spans="1:17" ht="15" customHeight="1" x14ac:dyDescent="0.2">
      <c r="A3" s="261" t="s">
        <v>21</v>
      </c>
      <c r="B3" s="262"/>
      <c r="C3" s="8"/>
      <c r="D3" s="34"/>
      <c r="E3" s="122"/>
      <c r="F3" s="17"/>
      <c r="G3" s="254" t="s">
        <v>85</v>
      </c>
      <c r="H3" s="255"/>
      <c r="I3" s="255"/>
      <c r="J3" s="255"/>
      <c r="K3" s="123"/>
      <c r="O3" s="253"/>
      <c r="P3" s="253"/>
      <c r="Q3" s="253"/>
    </row>
    <row r="4" spans="1:17" ht="15" x14ac:dyDescent="0.2">
      <c r="A4" s="256" t="s">
        <v>22</v>
      </c>
      <c r="B4" s="257"/>
      <c r="C4" s="258"/>
      <c r="D4" s="9">
        <f>SUM(B8:J8)</f>
        <v>0</v>
      </c>
      <c r="E4" s="30"/>
      <c r="F4" s="17"/>
      <c r="G4" s="255"/>
      <c r="H4" s="255"/>
      <c r="I4" s="255"/>
      <c r="J4" s="255"/>
      <c r="K4" s="123"/>
      <c r="O4" s="253"/>
      <c r="P4" s="253"/>
      <c r="Q4" s="253"/>
    </row>
    <row r="5" spans="1:17" ht="15" x14ac:dyDescent="0.2">
      <c r="A5" s="256" t="s">
        <v>86</v>
      </c>
      <c r="B5" s="257"/>
      <c r="C5" s="258"/>
      <c r="D5" s="9">
        <f>D4-SUM(SUM(B20:J20))</f>
        <v>0</v>
      </c>
      <c r="E5" s="29"/>
      <c r="F5" s="29"/>
      <c r="G5" s="29"/>
      <c r="H5" s="29"/>
      <c r="I5" s="29"/>
      <c r="J5" s="29"/>
      <c r="K5" s="124"/>
    </row>
    <row r="6" spans="1:17" ht="15" customHeight="1" x14ac:dyDescent="0.2">
      <c r="A6" s="125"/>
      <c r="B6" s="29"/>
      <c r="C6" s="29"/>
      <c r="D6" s="29"/>
      <c r="E6" s="29"/>
      <c r="F6" s="29"/>
      <c r="G6" s="29"/>
      <c r="H6" s="29"/>
      <c r="I6" s="29"/>
      <c r="J6" s="29"/>
      <c r="K6" s="124"/>
    </row>
    <row r="7" spans="1:17" ht="15.75" thickBot="1" x14ac:dyDescent="0.25">
      <c r="A7" s="126" t="s">
        <v>0</v>
      </c>
      <c r="B7" s="24" t="s">
        <v>1</v>
      </c>
      <c r="C7" s="25" t="s">
        <v>2</v>
      </c>
      <c r="D7" s="25" t="s">
        <v>3</v>
      </c>
      <c r="E7" s="25" t="s">
        <v>4</v>
      </c>
      <c r="F7" s="25" t="s">
        <v>5</v>
      </c>
      <c r="G7" s="25" t="s">
        <v>6</v>
      </c>
      <c r="H7" s="25" t="s">
        <v>7</v>
      </c>
      <c r="I7" s="25" t="s">
        <v>82</v>
      </c>
      <c r="J7" s="24" t="s">
        <v>83</v>
      </c>
      <c r="K7" s="127" t="s">
        <v>18</v>
      </c>
      <c r="M7" s="101" t="s">
        <v>65</v>
      </c>
      <c r="O7" s="238" t="s">
        <v>84</v>
      </c>
      <c r="P7" s="239"/>
      <c r="Q7" s="240"/>
    </row>
    <row r="8" spans="1:17" ht="15.75" thickBot="1" x14ac:dyDescent="0.25">
      <c r="A8" s="128">
        <v>1</v>
      </c>
      <c r="B8" s="26">
        <f>SUM('Klasse a'!B5,'Klasse b'!B5,'Klasse c'!B5,'Klasse d'!B5,'Klasse e'!B5,'Klasse f'!B5,'Klasse g'!B5,'Klasse h'!B5,'Klasse i'!B5)</f>
        <v>0</v>
      </c>
      <c r="C8" s="26">
        <f>SUM('Klasse a'!C5,'Klasse b'!C5,'Klasse c'!C5,'Klasse d'!C5,'Klasse e'!C5,'Klasse f'!C5,'Klasse g'!C5,'Klasse h'!C5,'Klasse i'!C5)</f>
        <v>0</v>
      </c>
      <c r="D8" s="26">
        <f>SUM('Klasse a'!D5,'Klasse b'!D5,'Klasse c'!D5,'Klasse d'!D5,'Klasse e'!D5,'Klasse f'!D5,'Klasse g'!D5,'Klasse h'!D5,'Klasse i'!D5)</f>
        <v>0</v>
      </c>
      <c r="E8" s="26">
        <f>SUM('Klasse a'!E5,'Klasse b'!E5,'Klasse c'!E5,'Klasse d'!E5,'Klasse e'!E5,'Klasse f'!E5,'Klasse g'!E5,'Klasse h'!E5,'Klasse i'!E5)</f>
        <v>0</v>
      </c>
      <c r="F8" s="26">
        <f>SUM('Klasse a'!F5,'Klasse b'!F5,'Klasse c'!F5,'Klasse d'!F5,'Klasse e'!F5,'Klasse f'!F5,'Klasse g'!F5,'Klasse h'!F5,'Klasse i'!F5)</f>
        <v>0</v>
      </c>
      <c r="G8" s="26">
        <f>SUM('Klasse a'!G5,'Klasse b'!G5,'Klasse c'!G5,'Klasse d'!G5,'Klasse e'!G5,'Klasse f'!G5,'Klasse g'!G5,'Klasse h'!G5,'Klasse i'!G5)</f>
        <v>0</v>
      </c>
      <c r="H8" s="29"/>
      <c r="I8" s="29"/>
      <c r="J8" s="194"/>
      <c r="K8" s="129">
        <f>SUM('Klasse a'!K5,'Klasse b'!K5,'Klasse c'!K5,'Klasse d'!K5,'Klasse e'!K5,'Klasse f'!K5,'Klasse g'!K5,'Klasse h'!K5,'Klasse i'!K5)</f>
        <v>0</v>
      </c>
      <c r="M8" s="100">
        <f>SUM(B8:J8)</f>
        <v>0</v>
      </c>
      <c r="O8" s="241"/>
      <c r="P8" s="242"/>
      <c r="Q8" s="243"/>
    </row>
    <row r="9" spans="1:17" ht="15.75" thickBot="1" x14ac:dyDescent="0.25">
      <c r="A9" s="130">
        <v>2</v>
      </c>
      <c r="B9" s="27">
        <f>SUM('Klasse a'!B6,'Klasse b'!B6,'Klasse c'!B6,'Klasse d'!B6,'Klasse e'!B6,'Klasse f'!B6,'Klasse g'!B6,'Klasse h'!B6,'Klasse i'!B6)</f>
        <v>0</v>
      </c>
      <c r="C9" s="27">
        <f>SUM('Klasse a'!C6,'Klasse b'!C6,'Klasse c'!C6,'Klasse d'!C6,'Klasse e'!C6,'Klasse f'!C6,'Klasse g'!C6,'Klasse h'!C6,'Klasse i'!C6)</f>
        <v>0</v>
      </c>
      <c r="D9" s="27">
        <f>SUM('Klasse a'!D6,'Klasse b'!D6,'Klasse c'!D6,'Klasse d'!D6,'Klasse e'!D6,'Klasse f'!D6,'Klasse g'!D6,'Klasse h'!D6,'Klasse i'!D6)</f>
        <v>0</v>
      </c>
      <c r="E9" s="27">
        <f>SUM('Klasse a'!E6,'Klasse b'!E6,'Klasse c'!E6,'Klasse d'!E6,'Klasse e'!E6,'Klasse f'!E6,'Klasse g'!E6,'Klasse h'!E6,'Klasse i'!E6)</f>
        <v>0</v>
      </c>
      <c r="F9" s="27">
        <f>SUM('Klasse a'!F6,'Klasse b'!F6,'Klasse c'!F6,'Klasse d'!F6,'Klasse e'!F6,'Klasse f'!F6,'Klasse g'!F6,'Klasse h'!F6,'Klasse i'!F6)</f>
        <v>0</v>
      </c>
      <c r="G9" s="27">
        <f>SUM('Klasse a'!G6,'Klasse b'!G6,'Klasse c'!G6,'Klasse d'!G6,'Klasse e'!G6,'Klasse f'!G6,'Klasse g'!G6,'Klasse h'!G6,'Klasse i'!G6)</f>
        <v>0</v>
      </c>
      <c r="H9" s="29"/>
      <c r="I9" s="29"/>
      <c r="J9" s="31"/>
      <c r="K9" s="129">
        <f>SUM('Klasse a'!K6,'Klasse b'!K6,'Klasse c'!K6,'Klasse d'!K6,'Klasse e'!K6,'Klasse f'!K6,'Klasse g'!K6,'Klasse h'!K6,'Klasse i'!K6)</f>
        <v>0</v>
      </c>
      <c r="M9" s="100">
        <f t="shared" ref="M9:M20" si="0">SUM(B9:J9)</f>
        <v>0</v>
      </c>
      <c r="O9" s="241"/>
      <c r="P9" s="242"/>
      <c r="Q9" s="243"/>
    </row>
    <row r="10" spans="1:17" ht="15.75" thickBot="1" x14ac:dyDescent="0.25">
      <c r="A10" s="128">
        <v>3</v>
      </c>
      <c r="B10" s="26">
        <f>SUM('Klasse a'!B7,'Klasse b'!B7,'Klasse c'!B7,'Klasse d'!B7,'Klasse e'!B7,'Klasse f'!B7,'Klasse g'!B7,'Klasse h'!B7,'Klasse i'!B7)</f>
        <v>0</v>
      </c>
      <c r="C10" s="26">
        <f>SUM('Klasse a'!C7,'Klasse b'!C7,'Klasse c'!C7,'Klasse d'!C7,'Klasse e'!C7,'Klasse f'!C7,'Klasse g'!C7,'Klasse h'!C7,'Klasse i'!C7)</f>
        <v>0</v>
      </c>
      <c r="D10" s="26">
        <f>SUM('Klasse a'!D7,'Klasse b'!D7,'Klasse c'!D7,'Klasse d'!D7,'Klasse e'!D7,'Klasse f'!D7,'Klasse g'!D7,'Klasse h'!D7,'Klasse i'!D7)</f>
        <v>0</v>
      </c>
      <c r="E10" s="26">
        <f>SUM('Klasse a'!E7,'Klasse b'!E7,'Klasse c'!E7,'Klasse d'!E7,'Klasse e'!E7,'Klasse f'!E7,'Klasse g'!E7,'Klasse h'!E7,'Klasse i'!E7)</f>
        <v>0</v>
      </c>
      <c r="F10" s="26">
        <f>SUM('Klasse a'!F7,'Klasse b'!F7,'Klasse c'!F7,'Klasse d'!F7,'Klasse e'!F7,'Klasse f'!F7,'Klasse g'!F7,'Klasse h'!F7,'Klasse i'!F7)</f>
        <v>0</v>
      </c>
      <c r="G10" s="26">
        <f>SUM('Klasse a'!G7,'Klasse b'!G7,'Klasse c'!G7,'Klasse d'!G7,'Klasse e'!G7,'Klasse f'!G7,'Klasse g'!G7,'Klasse h'!G7,'Klasse i'!G7)</f>
        <v>0</v>
      </c>
      <c r="H10" s="29"/>
      <c r="I10" s="29"/>
      <c r="J10" s="31"/>
      <c r="K10" s="129">
        <f>SUM('Klasse a'!K7,'Klasse b'!K7,'Klasse c'!K7,'Klasse d'!K7,'Klasse e'!K7,'Klasse f'!K7,'Klasse g'!K7,'Klasse h'!K7,'Klasse i'!K7)</f>
        <v>0</v>
      </c>
      <c r="M10" s="100">
        <f t="shared" si="0"/>
        <v>0</v>
      </c>
      <c r="O10" s="241"/>
      <c r="P10" s="242"/>
      <c r="Q10" s="243"/>
    </row>
    <row r="11" spans="1:17" ht="15.75" thickBot="1" x14ac:dyDescent="0.25">
      <c r="A11" s="196">
        <v>4</v>
      </c>
      <c r="B11" s="197">
        <f>SUM('Klasse a'!B8,'Klasse b'!B8,'Klasse c'!B8,'Klasse d'!B8,'Klasse e'!B8,'Klasse f'!B8,'Klasse g'!B8,'Klasse h'!B8,'Klasse i'!B8)</f>
        <v>0</v>
      </c>
      <c r="C11" s="197">
        <f>SUM('Klasse a'!C8,'Klasse b'!C8,'Klasse c'!C8,'Klasse d'!C8,'Klasse e'!C8,'Klasse f'!C8,'Klasse g'!C8,'Klasse h'!C8,'Klasse i'!C8)</f>
        <v>0</v>
      </c>
      <c r="D11" s="197">
        <f>SUM('Klasse a'!D8,'Klasse b'!D8,'Klasse c'!D8,'Klasse d'!D8,'Klasse e'!D8,'Klasse f'!D8,'Klasse g'!D8,'Klasse h'!D8,'Klasse i'!D8)</f>
        <v>0</v>
      </c>
      <c r="E11" s="197">
        <f>SUM('Klasse a'!E8,'Klasse b'!E8,'Klasse c'!E8,'Klasse d'!E8,'Klasse e'!E8,'Klasse f'!E8,'Klasse g'!E8,'Klasse h'!E8,'Klasse i'!E8)</f>
        <v>0</v>
      </c>
      <c r="F11" s="197">
        <f>SUM('Klasse a'!F8,'Klasse b'!F8,'Klasse c'!F8,'Klasse d'!F8,'Klasse e'!F8,'Klasse f'!F8,'Klasse g'!F8,'Klasse h'!F8,'Klasse i'!F8)</f>
        <v>0</v>
      </c>
      <c r="G11" s="198">
        <f>SUM('Klasse a'!G8,'Klasse b'!G8,'Klasse c'!G8,'Klasse d'!G8,'Klasse e'!G8,'Klasse f'!G8,'Klasse g'!G8,'Klasse h'!G8,'Klasse i'!G8)</f>
        <v>0</v>
      </c>
      <c r="H11" s="199">
        <f>SUM('Klasse a'!H8,'Klasse b'!H8,'Klasse c'!H8,'Klasse d'!H8,'Klasse e'!H8,'Klasse f'!H8,'Klasse g'!H8,'Klasse h'!H8,'Klasse i'!H8)</f>
        <v>0</v>
      </c>
      <c r="I11" s="29"/>
      <c r="J11" s="31"/>
      <c r="K11" s="129">
        <f>SUM('Klasse a'!K8,'Klasse b'!K8,'Klasse c'!K8,'Klasse d'!K8,'Klasse e'!K8,'Klasse f'!K8,'Klasse g'!K8,'Klasse h'!K8,'Klasse i'!K8)</f>
        <v>0</v>
      </c>
      <c r="M11" s="100">
        <f t="shared" si="0"/>
        <v>0</v>
      </c>
      <c r="O11" s="241"/>
      <c r="P11" s="242"/>
      <c r="Q11" s="243"/>
    </row>
    <row r="12" spans="1:17" ht="15.75" thickBot="1" x14ac:dyDescent="0.25">
      <c r="A12" s="202">
        <v>5</v>
      </c>
      <c r="B12" s="203">
        <f>SUM('Klasse a'!B9,'Klasse b'!B9,'Klasse c'!B9,'Klasse d'!B9,'Klasse e'!B9,'Klasse f'!B9,'Klasse g'!B9,'Klasse h'!B9,'Klasse i'!B9)</f>
        <v>0</v>
      </c>
      <c r="C12" s="203">
        <f>SUM('Klasse a'!C9,'Klasse b'!C9,'Klasse c'!C9,'Klasse d'!C9,'Klasse e'!C9,'Klasse f'!C9,'Klasse g'!C9,'Klasse h'!C9,'Klasse i'!C9)</f>
        <v>0</v>
      </c>
      <c r="D12" s="203">
        <f>SUM('Klasse a'!D9,'Klasse b'!D9,'Klasse c'!D9,'Klasse d'!D9,'Klasse e'!D9,'Klasse f'!D9,'Klasse g'!D9,'Klasse h'!D9,'Klasse i'!D9)</f>
        <v>0</v>
      </c>
      <c r="E12" s="203">
        <f>SUM('Klasse a'!E9,'Klasse b'!E9,'Klasse c'!E9,'Klasse d'!E9,'Klasse e'!E9,'Klasse f'!E9,'Klasse g'!E9,'Klasse h'!E9,'Klasse i'!E9)</f>
        <v>0</v>
      </c>
      <c r="F12" s="203">
        <f>SUM('Klasse a'!F9,'Klasse b'!F9,'Klasse c'!F9,'Klasse d'!F9,'Klasse e'!F9,'Klasse f'!F9,'Klasse g'!F9,'Klasse h'!F9,'Klasse i'!F9)</f>
        <v>0</v>
      </c>
      <c r="G12" s="203">
        <f>SUM('Klasse a'!G9,'Klasse b'!G9,'Klasse c'!G9,'Klasse d'!G9,'Klasse e'!G9,'Klasse f'!G9,'Klasse g'!G9,'Klasse h'!G9,'Klasse i'!G9)</f>
        <v>0</v>
      </c>
      <c r="H12" s="29"/>
      <c r="I12" s="29"/>
      <c r="J12" s="31"/>
      <c r="K12" s="129">
        <f>SUM('Klasse a'!K9,'Klasse b'!K9,'Klasse c'!K9,'Klasse d'!K9,'Klasse e'!K9,'Klasse f'!K9,'Klasse g'!K9,'Klasse h'!K9,'Klasse i'!K9)</f>
        <v>0</v>
      </c>
      <c r="M12" s="100">
        <f t="shared" si="0"/>
        <v>0</v>
      </c>
      <c r="O12" s="241"/>
      <c r="P12" s="242"/>
      <c r="Q12" s="243"/>
    </row>
    <row r="13" spans="1:17" ht="15.75" thickBot="1" x14ac:dyDescent="0.25">
      <c r="A13" s="200">
        <v>6</v>
      </c>
      <c r="B13" s="201">
        <f>SUM('Klasse a'!B10,'Klasse b'!B10,'Klasse c'!B10,'Klasse d'!B10,'Klasse e'!B10,'Klasse f'!B10,'Klasse g'!B10,'Klasse h'!B10,'Klasse i'!B10)</f>
        <v>0</v>
      </c>
      <c r="C13" s="201">
        <f>SUM('Klasse a'!C10,'Klasse b'!C10,'Klasse c'!C10,'Klasse d'!C10,'Klasse e'!C10,'Klasse f'!C10,'Klasse g'!C10,'Klasse h'!C10,'Klasse i'!C10)</f>
        <v>0</v>
      </c>
      <c r="D13" s="201">
        <f>SUM('Klasse a'!D10,'Klasse b'!D10,'Klasse c'!D10,'Klasse d'!D10,'Klasse e'!D10,'Klasse f'!D10,'Klasse g'!D10,'Klasse h'!D10,'Klasse i'!D10)</f>
        <v>0</v>
      </c>
      <c r="E13" s="201">
        <f>SUM('Klasse a'!E10,'Klasse b'!E10,'Klasse c'!E10,'Klasse d'!E10,'Klasse e'!E10,'Klasse f'!E10,'Klasse g'!E10,'Klasse h'!E10,'Klasse i'!E10)</f>
        <v>0</v>
      </c>
      <c r="F13" s="201">
        <f>SUM('Klasse a'!F10,'Klasse b'!F10,'Klasse c'!F10,'Klasse d'!F10,'Klasse e'!F10,'Klasse f'!F10,'Klasse g'!F10,'Klasse h'!F10,'Klasse i'!F10)</f>
        <v>0</v>
      </c>
      <c r="G13" s="199">
        <f>SUM('Klasse a'!G10,'Klasse b'!G10,'Klasse c'!G10,'Klasse d'!G10,'Klasse e'!G10,'Klasse f'!G10,'Klasse g'!G10,'Klasse h'!G10,'Klasse i'!G10)</f>
        <v>0</v>
      </c>
      <c r="H13" s="29"/>
      <c r="I13" s="29"/>
      <c r="J13" s="31"/>
      <c r="K13" s="129">
        <f>SUM('Klasse a'!K10,'Klasse b'!K10,'Klasse c'!K10,'Klasse d'!K10,'Klasse e'!K10,'Klasse f'!K10,'Klasse g'!K10,'Klasse h'!K10,'Klasse i'!K10)</f>
        <v>0</v>
      </c>
      <c r="M13" s="100">
        <f t="shared" si="0"/>
        <v>0</v>
      </c>
      <c r="O13" s="241"/>
      <c r="P13" s="242"/>
      <c r="Q13" s="243"/>
    </row>
    <row r="14" spans="1:17" ht="15.75" thickBot="1" x14ac:dyDescent="0.25">
      <c r="A14" s="204">
        <v>7</v>
      </c>
      <c r="B14" s="205">
        <f>SUM('Klasse a'!B11,'Klasse b'!B11,'Klasse c'!B11,'Klasse d'!B11,'Klasse e'!B11,'Klasse f'!B11,'Klasse g'!B11,'Klasse h'!B11,'Klasse i'!B11)</f>
        <v>0</v>
      </c>
      <c r="C14" s="205">
        <f>SUM('Klasse a'!C11,'Klasse b'!C11,'Klasse c'!C11,'Klasse d'!C11,'Klasse e'!C11,'Klasse f'!C11,'Klasse g'!C11,'Klasse h'!C11,'Klasse i'!C11)</f>
        <v>0</v>
      </c>
      <c r="D14" s="205">
        <f>SUM('Klasse a'!D11,'Klasse b'!D11,'Klasse c'!D11,'Klasse d'!D11,'Klasse e'!D11,'Klasse f'!D11,'Klasse g'!D11,'Klasse h'!D11,'Klasse i'!D11)</f>
        <v>0</v>
      </c>
      <c r="E14" s="205">
        <f>SUM('Klasse a'!E11,'Klasse b'!E11,'Klasse c'!E11,'Klasse d'!E11,'Klasse e'!E11,'Klasse f'!E11,'Klasse g'!E11,'Klasse h'!E11,'Klasse i'!E11)</f>
        <v>0</v>
      </c>
      <c r="F14" s="205">
        <f>SUM('Klasse a'!F11,'Klasse b'!F11,'Klasse c'!F11,'Klasse d'!F11,'Klasse e'!F11,'Klasse f'!F11,'Klasse g'!F11,'Klasse h'!F11,'Klasse i'!F11)</f>
        <v>0</v>
      </c>
      <c r="G14" s="29"/>
      <c r="H14" s="29"/>
      <c r="I14" s="29"/>
      <c r="J14" s="31"/>
      <c r="K14" s="129">
        <f>SUM('Klasse a'!K11,'Klasse b'!K11,'Klasse c'!K11,'Klasse d'!K11,'Klasse e'!K11,'Klasse f'!K11,'Klasse g'!K11,'Klasse h'!K11,'Klasse i'!K11)</f>
        <v>0</v>
      </c>
      <c r="M14" s="100">
        <f t="shared" si="0"/>
        <v>0</v>
      </c>
      <c r="O14" s="241"/>
      <c r="P14" s="242"/>
      <c r="Q14" s="243"/>
    </row>
    <row r="15" spans="1:17" ht="15.75" thickBot="1" x14ac:dyDescent="0.25">
      <c r="A15" s="196">
        <v>8</v>
      </c>
      <c r="B15" s="197">
        <f>SUM('Klasse a'!B12,'Klasse b'!B12,'Klasse c'!B12,'Klasse d'!B12,'Klasse e'!B12,'Klasse f'!B12,'Klasse g'!B12,'Klasse h'!B12,'Klasse i'!B12)</f>
        <v>0</v>
      </c>
      <c r="C15" s="197">
        <f>SUM('Klasse a'!C12,'Klasse b'!C12,'Klasse c'!C12,'Klasse d'!C12,'Klasse e'!C12,'Klasse f'!C12,'Klasse g'!C12,'Klasse h'!C12,'Klasse i'!C12)</f>
        <v>0</v>
      </c>
      <c r="D15" s="197">
        <f>SUM('Klasse a'!D12,'Klasse b'!D12,'Klasse c'!D12,'Klasse d'!D12,'Klasse e'!D12,'Klasse f'!D12,'Klasse g'!D12,'Klasse h'!D12,'Klasse i'!D12)</f>
        <v>0</v>
      </c>
      <c r="E15" s="197">
        <f>SUM('Klasse a'!E12,'Klasse b'!E12,'Klasse c'!E12,'Klasse d'!E12,'Klasse e'!E12,'Klasse f'!E12,'Klasse g'!E12,'Klasse h'!E12,'Klasse i'!E12)</f>
        <v>0</v>
      </c>
      <c r="F15" s="197">
        <f>SUM('Klasse a'!F12,'Klasse b'!F12,'Klasse c'!F12,'Klasse d'!F12,'Klasse e'!F12,'Klasse f'!F12,'Klasse g'!F12,'Klasse h'!F12,'Klasse i'!F12)</f>
        <v>0</v>
      </c>
      <c r="G15" s="197">
        <f>SUM('Klasse a'!G12,'Klasse b'!G12,'Klasse c'!G12,'Klasse d'!G12,'Klasse e'!G12,'Klasse f'!G12,'Klasse g'!G12,'Klasse h'!G12,'Klasse i'!G12)</f>
        <v>0</v>
      </c>
      <c r="H15" s="99"/>
      <c r="I15" s="29"/>
      <c r="J15" s="31"/>
      <c r="K15" s="129">
        <f>SUM('Klasse a'!K12,'Klasse b'!K12,'Klasse c'!K12,'Klasse d'!K12,'Klasse e'!K12,'Klasse f'!K12,'Klasse g'!K12,'Klasse h'!K12,'Klasse i'!K12)</f>
        <v>0</v>
      </c>
      <c r="M15" s="100">
        <f t="shared" si="0"/>
        <v>0</v>
      </c>
      <c r="O15" s="241"/>
      <c r="P15" s="242"/>
      <c r="Q15" s="243"/>
    </row>
    <row r="16" spans="1:17" ht="15.75" thickBot="1" x14ac:dyDescent="0.25">
      <c r="A16" s="202">
        <v>9</v>
      </c>
      <c r="B16" s="203">
        <f>SUM('Klasse a'!B13,'Klasse b'!B13,'Klasse c'!B13,'Klasse d'!B13,'Klasse e'!B13,'Klasse f'!B13,'Klasse g'!B13,'Klasse h'!B13,'Klasse i'!B13)</f>
        <v>0</v>
      </c>
      <c r="C16" s="203">
        <f>SUM('Klasse a'!C13,'Klasse b'!C13,'Klasse c'!C13,'Klasse d'!C13,'Klasse e'!C13,'Klasse f'!C13,'Klasse g'!C13,'Klasse h'!C13,'Klasse i'!C13)</f>
        <v>0</v>
      </c>
      <c r="D16" s="203">
        <f>SUM('Klasse a'!D13,'Klasse b'!D13,'Klasse c'!D13,'Klasse d'!D13,'Klasse e'!D13,'Klasse f'!D13,'Klasse g'!D13,'Klasse h'!D13,'Klasse i'!D13)</f>
        <v>0</v>
      </c>
      <c r="E16" s="203">
        <f>SUM('Klasse a'!E13,'Klasse b'!E13,'Klasse c'!E13,'Klasse d'!E13,'Klasse e'!E13,'Klasse f'!E13,'Klasse g'!E13,'Klasse h'!E13,'Klasse i'!E13)</f>
        <v>0</v>
      </c>
      <c r="F16" s="203">
        <f>SUM('Klasse a'!F13,'Klasse b'!F13,'Klasse c'!F13,'Klasse d'!F13,'Klasse e'!F13,'Klasse f'!F13,'Klasse g'!F13,'Klasse h'!F13,'Klasse i'!F13)</f>
        <v>0</v>
      </c>
      <c r="G16" s="203">
        <f>SUM('Klasse a'!G13,'Klasse b'!G13,'Klasse c'!G13,'Klasse d'!G13,'Klasse e'!G13,'Klasse f'!G13,'Klasse g'!G13,'Klasse h'!G13,'Klasse i'!G13)</f>
        <v>0</v>
      </c>
      <c r="H16" s="29"/>
      <c r="I16" s="29"/>
      <c r="J16" s="31"/>
      <c r="K16" s="129">
        <f>SUM('Klasse a'!K13,'Klasse b'!K13,'Klasse c'!K13,'Klasse d'!K13,'Klasse e'!K13,'Klasse f'!K13,'Klasse g'!K13,'Klasse h'!K13,'Klasse i'!K13)</f>
        <v>0</v>
      </c>
      <c r="M16" s="100">
        <f t="shared" si="0"/>
        <v>0</v>
      </c>
      <c r="O16" s="241"/>
      <c r="P16" s="242"/>
      <c r="Q16" s="243"/>
    </row>
    <row r="17" spans="1:17" ht="15.75" thickBot="1" x14ac:dyDescent="0.25">
      <c r="A17" s="196">
        <v>10</v>
      </c>
      <c r="B17" s="197">
        <f>SUM('Klasse a'!B14,'Klasse b'!B14,'Klasse c'!B14,'Klasse d'!B14,'Klasse e'!B14,'Klasse f'!B14,'Klasse g'!B14,'Klasse h'!B14,'Klasse i'!B14)</f>
        <v>0</v>
      </c>
      <c r="C17" s="197">
        <f>SUM('Klasse a'!C14,'Klasse b'!C14,'Klasse c'!C14,'Klasse d'!C14,'Klasse e'!C14,'Klasse f'!C14,'Klasse g'!C14,'Klasse h'!C14,'Klasse i'!C14)</f>
        <v>0</v>
      </c>
      <c r="D17" s="197">
        <f>SUM('Klasse a'!D14,'Klasse b'!D14,'Klasse c'!D14,'Klasse d'!D14,'Klasse e'!D14,'Klasse f'!D14,'Klasse g'!D14,'Klasse h'!D14,'Klasse i'!D14)</f>
        <v>0</v>
      </c>
      <c r="E17" s="197">
        <f>SUM('Klasse a'!E14,'Klasse b'!E14,'Klasse c'!E14,'Klasse d'!E14,'Klasse e'!E14,'Klasse f'!E14,'Klasse g'!E14,'Klasse h'!E14,'Klasse i'!E14)</f>
        <v>0</v>
      </c>
      <c r="F17" s="197">
        <f>SUM('Klasse a'!F14,'Klasse b'!F14,'Klasse c'!F14,'Klasse d'!F14,'Klasse e'!F14,'Klasse f'!F14,'Klasse g'!F14,'Klasse h'!F14,'Klasse i'!F14)</f>
        <v>0</v>
      </c>
      <c r="G17" s="29"/>
      <c r="H17" s="29"/>
      <c r="I17" s="29"/>
      <c r="J17" s="31"/>
      <c r="K17" s="129">
        <f>SUM('Klasse a'!K14,'Klasse b'!K14,'Klasse c'!K14,'Klasse d'!K14,'Klasse e'!K14,'Klasse f'!K14,'Klasse g'!K14,'Klasse h'!K14,'Klasse i'!K14)</f>
        <v>0</v>
      </c>
      <c r="M17" s="100">
        <f t="shared" si="0"/>
        <v>0</v>
      </c>
      <c r="O17" s="241"/>
      <c r="P17" s="242"/>
      <c r="Q17" s="243"/>
    </row>
    <row r="18" spans="1:17" ht="15.75" thickBot="1" x14ac:dyDescent="0.25">
      <c r="A18" s="202">
        <v>11</v>
      </c>
      <c r="B18" s="206">
        <f>SUM('Klasse a'!B15,'Klasse b'!B15,'Klasse c'!B15,'Klasse d'!B15,'Klasse e'!B15,'Klasse f'!B15,'Klasse g'!B15,'Klasse h'!B15,'Klasse i'!B15)</f>
        <v>0</v>
      </c>
      <c r="C18" s="206">
        <f>SUM('Klasse a'!C15,'Klasse b'!C15,'Klasse c'!C15,'Klasse d'!C15,'Klasse e'!C15,'Klasse f'!C15,'Klasse g'!C15,'Klasse h'!C15,'Klasse i'!C15)</f>
        <v>0</v>
      </c>
      <c r="D18" s="206">
        <f>SUM('Klasse a'!D15,'Klasse b'!D15,'Klasse c'!D15,'Klasse d'!D15,'Klasse e'!D15,'Klasse f'!D15,'Klasse g'!D15,'Klasse h'!D15,'Klasse i'!D15)</f>
        <v>0</v>
      </c>
      <c r="E18" s="206">
        <f>SUM('Klasse a'!E15,'Klasse b'!E15,'Klasse c'!E15,'Klasse d'!E15,'Klasse e'!E15,'Klasse f'!E15,'Klasse g'!E15,'Klasse h'!E15,'Klasse i'!E15)</f>
        <v>0</v>
      </c>
      <c r="F18" s="207">
        <f>SUM('Klasse a'!F15,'Klasse b'!F15,'Klasse c'!F15,'Klasse d'!F15,'Klasse e'!F15,'Klasse f'!F15,'Klasse g'!F15,'Klasse h'!F15,'Klasse i'!F15)</f>
        <v>0</v>
      </c>
      <c r="G18" s="207">
        <f>SUM('Klasse a'!G15,'Klasse b'!G15,'Klasse c'!G15,'Klasse d'!G15,'Klasse e'!G15,'Klasse f'!G15,'Klasse g'!G15,'Klasse h'!G15,'Klasse i'!G15)</f>
        <v>0</v>
      </c>
      <c r="H18" s="29"/>
      <c r="I18" s="29"/>
      <c r="J18" s="31"/>
      <c r="K18" s="129">
        <f>SUM('Klasse a'!K15,'Klasse b'!K15,'Klasse c'!K15,'Klasse d'!K15,'Klasse e'!K15,'Klasse f'!K15,'Klasse g'!K15,'Klasse h'!K15,'Klasse i'!K15)</f>
        <v>0</v>
      </c>
      <c r="M18" s="100">
        <f t="shared" si="0"/>
        <v>0</v>
      </c>
      <c r="O18" s="241"/>
      <c r="P18" s="242"/>
      <c r="Q18" s="243"/>
    </row>
    <row r="19" spans="1:17" ht="15.75" thickBot="1" x14ac:dyDescent="0.25">
      <c r="A19" s="196">
        <v>12</v>
      </c>
      <c r="B19" s="197">
        <f>SUM('Klasse a'!B16,'Klasse b'!B16,'Klasse c'!B16,'Klasse d'!B16,'Klasse e'!B16,'Klasse f'!B16,'Klasse g'!B16,'Klasse h'!B16,'Klasse i'!B16)</f>
        <v>0</v>
      </c>
      <c r="C19" s="197">
        <f>SUM('Klasse a'!C16,'Klasse b'!C16,'Klasse c'!C16,'Klasse d'!C16,'Klasse e'!C16,'Klasse f'!C16,'Klasse g'!C16,'Klasse h'!C16,'Klasse i'!C16)</f>
        <v>0</v>
      </c>
      <c r="D19" s="197">
        <f>SUM('Klasse a'!D16,'Klasse b'!D16,'Klasse c'!D16,'Klasse d'!D16,'Klasse e'!D16,'Klasse f'!D16,'Klasse g'!D16,'Klasse h'!D16,'Klasse i'!D16)</f>
        <v>0</v>
      </c>
      <c r="E19" s="197">
        <f>SUM('Klasse a'!E16,'Klasse b'!E16,'Klasse c'!E16,'Klasse d'!E16,'Klasse e'!E16,'Klasse f'!E16,'Klasse g'!E16,'Klasse h'!E16,'Klasse i'!E16)</f>
        <v>0</v>
      </c>
      <c r="F19" s="197">
        <f>SUM('Klasse a'!F16,'Klasse b'!F16,'Klasse c'!F16,'Klasse d'!F16,'Klasse e'!F16,'Klasse f'!F16,'Klasse g'!F16,'Klasse h'!F16,'Klasse i'!F16)</f>
        <v>0</v>
      </c>
      <c r="G19" s="197">
        <f>SUM('Klasse a'!G16,'Klasse b'!G16,'Klasse c'!G16,'Klasse d'!G16,'Klasse e'!G16,'Klasse f'!G16,'Klasse g'!G16,'Klasse h'!G16,'Klasse i'!G16)</f>
        <v>0</v>
      </c>
      <c r="H19" s="197">
        <f>SUM('Klasse a'!H16,'Klasse b'!H16,'Klasse c'!H16,'Klasse d'!H16,'Klasse e'!H16,'Klasse f'!H16,'Klasse g'!H16,'Klasse h'!H16,'Klasse i'!H16)</f>
        <v>0</v>
      </c>
      <c r="I19" s="29"/>
      <c r="J19" s="29"/>
      <c r="K19" s="129">
        <f>SUM('Klasse a'!K16,'Klasse b'!K16,'Klasse c'!K16,'Klasse d'!K16,'Klasse e'!K16,'Klasse f'!K16,'Klasse g'!K16,'Klasse h'!K16,'Klasse i'!K16)</f>
        <v>0</v>
      </c>
      <c r="M19" s="187">
        <f t="shared" si="0"/>
        <v>0</v>
      </c>
      <c r="O19" s="241"/>
      <c r="P19" s="242"/>
      <c r="Q19" s="243"/>
    </row>
    <row r="20" spans="1:17" ht="15.75" thickBot="1" x14ac:dyDescent="0.25">
      <c r="A20" s="202">
        <v>13</v>
      </c>
      <c r="B20" s="206">
        <f>SUM('Klasse a'!B17,'Klasse b'!B17,'Klasse c'!B17,'Klasse d'!B17,'Klasse e'!B17,'Klasse f'!B17,'Klasse g'!B17,'Klasse h'!B17,'Klasse i'!B17)</f>
        <v>0</v>
      </c>
      <c r="C20" s="206">
        <f>SUM('Klasse a'!C17,'Klasse b'!C17,'Klasse c'!C17,'Klasse d'!C17,'Klasse e'!C17,'Klasse f'!C17,'Klasse g'!C17,'Klasse h'!C17,'Klasse i'!C17)</f>
        <v>0</v>
      </c>
      <c r="D20" s="206">
        <f>SUM('Klasse a'!D17,'Klasse b'!D17,'Klasse c'!D17,'Klasse d'!D17,'Klasse e'!D17,'Klasse f'!D17,'Klasse g'!D17,'Klasse h'!D17,'Klasse i'!D17)</f>
        <v>0</v>
      </c>
      <c r="E20" s="206">
        <f>SUM('Klasse a'!E17,'Klasse b'!E17,'Klasse c'!E17,'Klasse d'!E17,'Klasse e'!E17,'Klasse f'!E17,'Klasse g'!E17,'Klasse h'!E17,'Klasse i'!E17)</f>
        <v>0</v>
      </c>
      <c r="F20" s="110"/>
      <c r="G20" s="110"/>
      <c r="H20" s="110"/>
      <c r="I20" s="110"/>
      <c r="J20" s="32"/>
      <c r="K20" s="129">
        <f>SUM('Klasse a'!K17,'Klasse b'!K17,'Klasse c'!K17,'Klasse d'!K17,'Klasse e'!K17,'Klasse f'!K17,'Klasse g'!K17,'Klasse h'!K17,'Klasse i'!K17)</f>
        <v>0</v>
      </c>
      <c r="M20" s="187">
        <f t="shared" si="0"/>
        <v>0</v>
      </c>
      <c r="O20" s="241"/>
      <c r="P20" s="242"/>
      <c r="Q20" s="243"/>
    </row>
    <row r="21" spans="1:17" ht="15" x14ac:dyDescent="0.2">
      <c r="A21" s="125"/>
      <c r="B21" s="30"/>
      <c r="C21" s="30"/>
      <c r="D21" s="30"/>
      <c r="E21" s="30"/>
      <c r="F21" s="30"/>
      <c r="G21" s="30"/>
      <c r="H21" s="30"/>
      <c r="I21" s="30"/>
      <c r="J21" s="30"/>
      <c r="K21" s="131"/>
      <c r="O21" s="244"/>
      <c r="P21" s="245"/>
      <c r="Q21" s="246"/>
    </row>
    <row r="22" spans="1:17" ht="15.75" thickBot="1" x14ac:dyDescent="0.25">
      <c r="A22" s="125"/>
      <c r="B22" s="30"/>
      <c r="C22" s="30"/>
      <c r="D22" s="30"/>
      <c r="E22" s="30"/>
      <c r="F22" s="30"/>
      <c r="G22" s="30"/>
      <c r="H22" s="30"/>
      <c r="I22" s="30"/>
      <c r="J22" s="30"/>
      <c r="K22" s="131"/>
    </row>
    <row r="23" spans="1:17" ht="15.75" thickBot="1" x14ac:dyDescent="0.25">
      <c r="A23" s="132" t="s">
        <v>29</v>
      </c>
      <c r="B23" s="28" t="s">
        <v>30</v>
      </c>
      <c r="C23" s="30"/>
      <c r="D23" s="30"/>
      <c r="E23" s="30"/>
      <c r="F23" s="30"/>
      <c r="G23" s="30"/>
      <c r="H23" s="30"/>
      <c r="I23" s="30"/>
      <c r="J23" s="30"/>
      <c r="K23" s="131"/>
    </row>
    <row r="24" spans="1:17" ht="15.75" thickBot="1" x14ac:dyDescent="0.25">
      <c r="A24" s="133">
        <v>1</v>
      </c>
      <c r="B24" s="26">
        <f>SUM('Klasse a'!B21,'Klasse b'!B21,'Klasse c'!B21,'Klasse d'!B21,'Klasse e'!B21,'Klasse f'!B21,'Klasse g'!B21,'Klasse h'!B21,'Klasse i'!B21)</f>
        <v>0</v>
      </c>
      <c r="C24" s="30"/>
      <c r="D24" s="30"/>
      <c r="E24" s="30"/>
      <c r="F24" s="30"/>
      <c r="G24" s="30"/>
      <c r="H24" s="30"/>
      <c r="I24" s="30"/>
      <c r="J24" s="30"/>
      <c r="K24" s="131"/>
      <c r="M24" s="188" t="s">
        <v>89</v>
      </c>
    </row>
    <row r="25" spans="1:17" ht="15.75" thickBot="1" x14ac:dyDescent="0.25">
      <c r="A25" s="134">
        <v>2</v>
      </c>
      <c r="B25" s="27">
        <f>SUM('Klasse a'!B22,'Klasse b'!B22,'Klasse c'!B22,'Klasse d'!B22,'Klasse e'!B22,'Klasse f'!B22,'Klasse g'!B22,'Klasse h'!B22,'Klasse i'!B22)</f>
        <v>0</v>
      </c>
      <c r="C25" s="30"/>
      <c r="D25" s="30"/>
      <c r="E25" s="30"/>
      <c r="F25" s="30"/>
      <c r="G25" s="30"/>
      <c r="H25" s="30"/>
      <c r="I25" s="30"/>
      <c r="J25" s="30"/>
      <c r="K25" s="131"/>
      <c r="M25" t="s">
        <v>90</v>
      </c>
    </row>
    <row r="26" spans="1:17" ht="15.75" thickBot="1" x14ac:dyDescent="0.25">
      <c r="A26" s="133">
        <v>3</v>
      </c>
      <c r="B26" s="26">
        <f>SUM('Klasse a'!B23,'Klasse b'!B23,'Klasse c'!B23,'Klasse d'!B23,'Klasse e'!B23,'Klasse f'!B23,'Klasse g'!B23,'Klasse h'!B23,'Klasse i'!B23)</f>
        <v>0</v>
      </c>
      <c r="C26" s="30"/>
      <c r="D26" s="30"/>
      <c r="E26" s="30"/>
      <c r="F26" s="30"/>
      <c r="G26" s="30"/>
      <c r="H26" s="30"/>
      <c r="I26" s="30"/>
      <c r="J26" s="30"/>
      <c r="K26" s="131"/>
    </row>
    <row r="27" spans="1:17" ht="15.75" thickBot="1" x14ac:dyDescent="0.25">
      <c r="A27" s="134">
        <v>4</v>
      </c>
      <c r="B27" s="27">
        <f>SUM('Klasse a'!B24,'Klasse b'!B24,'Klasse c'!B24,'Klasse d'!B24,'Klasse e'!B24,'Klasse f'!B24,'Klasse g'!B24,'Klasse h'!B24,'Klasse i'!B24)</f>
        <v>0</v>
      </c>
      <c r="C27" s="30"/>
      <c r="D27" s="30"/>
      <c r="E27" s="30"/>
      <c r="F27" s="30"/>
      <c r="G27" s="30"/>
      <c r="H27" s="30"/>
      <c r="I27" s="30"/>
      <c r="J27" s="30"/>
      <c r="K27" s="131"/>
      <c r="O27" s="238" t="s">
        <v>66</v>
      </c>
      <c r="P27" s="239"/>
      <c r="Q27" s="240"/>
    </row>
    <row r="28" spans="1:17" ht="15.75" thickBot="1" x14ac:dyDescent="0.25">
      <c r="A28" s="133">
        <v>5</v>
      </c>
      <c r="B28" s="26">
        <f>SUM('Klasse a'!B25,'Klasse b'!B25,'Klasse c'!B25,'Klasse d'!B25,'Klasse e'!B25,'Klasse f'!B25,'Klasse g'!B25,'Klasse h'!B25,'Klasse i'!B25)</f>
        <v>0</v>
      </c>
      <c r="C28" s="30"/>
      <c r="D28" s="30"/>
      <c r="E28" s="30"/>
      <c r="F28" s="30"/>
      <c r="G28" s="30"/>
      <c r="H28" s="30"/>
      <c r="I28" s="30"/>
      <c r="J28" s="30"/>
      <c r="K28" s="131"/>
      <c r="O28" s="241"/>
      <c r="P28" s="242"/>
      <c r="Q28" s="243"/>
    </row>
    <row r="29" spans="1:17" ht="15.75" thickBot="1" x14ac:dyDescent="0.25">
      <c r="A29" s="135">
        <v>6</v>
      </c>
      <c r="B29" s="27">
        <f>SUM('Klasse a'!B26,'Klasse b'!B26,'Klasse c'!B26,'Klasse d'!B26,'Klasse e'!B26,'Klasse f'!B26,'Klasse g'!B26,'Klasse h'!B26,'Klasse i'!B26)</f>
        <v>0</v>
      </c>
      <c r="C29" s="30"/>
      <c r="D29" s="30"/>
      <c r="E29" s="30"/>
      <c r="F29" s="30"/>
      <c r="G29" s="30"/>
      <c r="H29" s="30"/>
      <c r="I29" s="30"/>
      <c r="J29" s="30"/>
      <c r="K29" s="131"/>
      <c r="M29" s="100">
        <f>SUM(B24:B29)</f>
        <v>0</v>
      </c>
      <c r="O29" s="241"/>
      <c r="P29" s="242"/>
      <c r="Q29" s="243"/>
    </row>
    <row r="30" spans="1:17" ht="18.75" customHeight="1" thickBot="1" x14ac:dyDescent="0.25">
      <c r="A30" s="136"/>
      <c r="K30" s="137"/>
      <c r="O30" s="241"/>
      <c r="P30" s="242"/>
      <c r="Q30" s="243"/>
    </row>
    <row r="31" spans="1:17" ht="16.5" thickTop="1" x14ac:dyDescent="0.2">
      <c r="A31" s="249" t="s">
        <v>69</v>
      </c>
      <c r="B31" s="250"/>
      <c r="C31" s="250"/>
      <c r="D31" s="250"/>
      <c r="E31" s="250"/>
      <c r="F31" s="250"/>
      <c r="G31" s="250"/>
      <c r="H31" s="250"/>
      <c r="I31" s="250"/>
      <c r="J31" s="250"/>
      <c r="K31" s="251"/>
      <c r="O31" s="241"/>
      <c r="P31" s="242"/>
      <c r="Q31" s="243"/>
    </row>
    <row r="32" spans="1:17" ht="15.75" x14ac:dyDescent="0.2">
      <c r="A32" s="232" t="s">
        <v>70</v>
      </c>
      <c r="B32" s="233"/>
      <c r="C32" s="233"/>
      <c r="D32" s="233"/>
      <c r="E32" s="233"/>
      <c r="F32" s="233"/>
      <c r="G32" s="233"/>
      <c r="H32" s="233"/>
      <c r="I32" s="233"/>
      <c r="J32" s="233"/>
      <c r="K32" s="234"/>
      <c r="O32" s="241"/>
      <c r="P32" s="242"/>
      <c r="Q32" s="243"/>
    </row>
    <row r="33" spans="1:17" ht="15" x14ac:dyDescent="0.2">
      <c r="A33" s="247" t="s">
        <v>71</v>
      </c>
      <c r="B33" s="248"/>
      <c r="C33" s="176">
        <v>0</v>
      </c>
      <c r="D33" s="248" t="s">
        <v>72</v>
      </c>
      <c r="E33" s="248"/>
      <c r="F33" s="176">
        <v>0</v>
      </c>
      <c r="G33" s="248" t="s">
        <v>73</v>
      </c>
      <c r="H33" s="248"/>
      <c r="I33" s="176">
        <v>0</v>
      </c>
      <c r="J33" s="115"/>
      <c r="K33" s="116"/>
      <c r="O33" s="244"/>
      <c r="P33" s="245"/>
      <c r="Q33" s="246"/>
    </row>
    <row r="34" spans="1:17" ht="15" x14ac:dyDescent="0.2">
      <c r="A34" s="117"/>
      <c r="B34" s="115"/>
      <c r="C34" s="115"/>
      <c r="D34" s="115"/>
      <c r="E34" s="115"/>
      <c r="F34" s="115"/>
      <c r="G34" s="115"/>
      <c r="H34" s="115"/>
      <c r="I34" s="115"/>
      <c r="J34" s="115"/>
      <c r="K34" s="116"/>
    </row>
    <row r="35" spans="1:17" ht="15.75" x14ac:dyDescent="0.2">
      <c r="A35" s="232" t="s">
        <v>74</v>
      </c>
      <c r="B35" s="233"/>
      <c r="C35" s="233"/>
      <c r="D35" s="233"/>
      <c r="E35" s="233"/>
      <c r="F35" s="233"/>
      <c r="G35" s="233"/>
      <c r="H35" s="233"/>
      <c r="I35" s="233"/>
      <c r="J35" s="233"/>
      <c r="K35" s="234"/>
    </row>
    <row r="36" spans="1:17" ht="15" x14ac:dyDescent="0.2">
      <c r="A36" s="247" t="s">
        <v>75</v>
      </c>
      <c r="B36" s="248"/>
      <c r="C36" s="176">
        <v>0</v>
      </c>
      <c r="D36" s="248" t="s">
        <v>76</v>
      </c>
      <c r="E36" s="248"/>
      <c r="F36" s="176">
        <v>0</v>
      </c>
      <c r="G36" s="248" t="s">
        <v>77</v>
      </c>
      <c r="H36" s="248"/>
      <c r="I36" s="176">
        <v>0</v>
      </c>
      <c r="J36" s="115"/>
      <c r="K36" s="116"/>
    </row>
    <row r="37" spans="1:17" ht="15" x14ac:dyDescent="0.2">
      <c r="A37" s="117"/>
      <c r="B37" s="115"/>
      <c r="C37" s="115"/>
      <c r="D37" s="115"/>
      <c r="E37" s="115"/>
      <c r="F37" s="115"/>
      <c r="G37" s="115"/>
      <c r="H37" s="115"/>
      <c r="I37" s="115"/>
      <c r="J37" s="115"/>
      <c r="K37" s="116"/>
    </row>
    <row r="38" spans="1:17" ht="15.75" x14ac:dyDescent="0.2">
      <c r="A38" s="232" t="s">
        <v>78</v>
      </c>
      <c r="B38" s="233"/>
      <c r="C38" s="233"/>
      <c r="D38" s="233"/>
      <c r="E38" s="233"/>
      <c r="F38" s="233"/>
      <c r="G38" s="233"/>
      <c r="H38" s="233"/>
      <c r="I38" s="233"/>
      <c r="J38" s="233"/>
      <c r="K38" s="234"/>
    </row>
    <row r="39" spans="1:17" s="98" customFormat="1" ht="102" customHeight="1" x14ac:dyDescent="0.2">
      <c r="A39" s="235" t="s">
        <v>79</v>
      </c>
      <c r="B39" s="236"/>
      <c r="C39" s="236"/>
      <c r="D39" s="236"/>
      <c r="E39" s="236"/>
      <c r="F39" s="236"/>
      <c r="G39" s="236"/>
      <c r="H39" s="236"/>
      <c r="I39" s="236"/>
      <c r="J39" s="236"/>
      <c r="K39" s="237"/>
    </row>
    <row r="40" spans="1:17" ht="13.5" thickBot="1" x14ac:dyDescent="0.25">
      <c r="A40" s="138"/>
      <c r="B40" s="139"/>
      <c r="C40" s="139"/>
      <c r="D40" s="139"/>
      <c r="E40" s="139"/>
      <c r="F40" s="139"/>
      <c r="G40" s="139"/>
      <c r="H40" s="139"/>
      <c r="I40" s="139"/>
      <c r="J40" s="139"/>
      <c r="K40" s="140"/>
    </row>
    <row r="41" spans="1:17" ht="13.5" thickTop="1" x14ac:dyDescent="0.2"/>
  </sheetData>
  <mergeCells count="20">
    <mergeCell ref="O1:Q4"/>
    <mergeCell ref="G3:J4"/>
    <mergeCell ref="A5:C5"/>
    <mergeCell ref="A33:B33"/>
    <mergeCell ref="D33:E33"/>
    <mergeCell ref="G33:H33"/>
    <mergeCell ref="A1:D1"/>
    <mergeCell ref="E1:F1"/>
    <mergeCell ref="A3:B3"/>
    <mergeCell ref="A4:C4"/>
    <mergeCell ref="A38:K38"/>
    <mergeCell ref="A39:K39"/>
    <mergeCell ref="O7:Q21"/>
    <mergeCell ref="O27:Q33"/>
    <mergeCell ref="A35:K35"/>
    <mergeCell ref="A36:B36"/>
    <mergeCell ref="D36:E36"/>
    <mergeCell ref="G36:H36"/>
    <mergeCell ref="A31:K31"/>
    <mergeCell ref="A32:K32"/>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63"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7"/>
  <sheetViews>
    <sheetView workbookViewId="0">
      <selection sqref="A1:C1"/>
    </sheetView>
  </sheetViews>
  <sheetFormatPr baseColWidth="10" defaultRowHeight="12.75" x14ac:dyDescent="0.2"/>
  <sheetData>
    <row r="1" spans="1:13" ht="14.25" x14ac:dyDescent="0.2">
      <c r="A1" s="275" t="s">
        <v>95</v>
      </c>
      <c r="B1" s="275"/>
      <c r="C1" s="275"/>
      <c r="D1" s="275" t="s">
        <v>19</v>
      </c>
      <c r="E1" s="275"/>
      <c r="F1" s="7" t="s">
        <v>20</v>
      </c>
      <c r="G1" s="7" t="s">
        <v>61</v>
      </c>
      <c r="H1" s="276" t="s">
        <v>80</v>
      </c>
      <c r="I1" s="276"/>
      <c r="J1" s="276"/>
      <c r="K1" s="18"/>
      <c r="L1" s="18"/>
    </row>
    <row r="2" spans="1:13" ht="14.25" x14ac:dyDescent="0.2">
      <c r="A2" s="67"/>
      <c r="B2" s="67"/>
      <c r="C2" s="67"/>
      <c r="D2" s="67"/>
      <c r="E2" s="67"/>
      <c r="F2" s="67"/>
      <c r="G2" s="67"/>
      <c r="H2" s="276"/>
      <c r="I2" s="276"/>
      <c r="J2" s="276"/>
      <c r="K2" s="18"/>
      <c r="L2" s="18"/>
    </row>
    <row r="3" spans="1:13" x14ac:dyDescent="0.2">
      <c r="A3" s="17"/>
      <c r="B3" s="17"/>
      <c r="C3" s="17"/>
      <c r="D3" s="17"/>
      <c r="E3" s="17"/>
      <c r="F3" s="17"/>
      <c r="G3" s="17"/>
      <c r="H3" s="17"/>
      <c r="I3" s="17"/>
      <c r="J3" s="17"/>
      <c r="K3" s="17"/>
      <c r="L3" s="18"/>
    </row>
    <row r="4" spans="1:13" ht="13.5" thickBot="1" x14ac:dyDescent="0.25">
      <c r="A4" s="1" t="s">
        <v>0</v>
      </c>
      <c r="B4" s="88" t="s">
        <v>1</v>
      </c>
      <c r="C4" s="146" t="s">
        <v>2</v>
      </c>
      <c r="D4" s="146" t="s">
        <v>3</v>
      </c>
      <c r="E4" s="146" t="s">
        <v>4</v>
      </c>
      <c r="F4" s="146" t="s">
        <v>5</v>
      </c>
      <c r="G4" s="146" t="s">
        <v>6</v>
      </c>
      <c r="H4" s="185" t="s">
        <v>7</v>
      </c>
      <c r="I4" s="185" t="s">
        <v>82</v>
      </c>
      <c r="J4" s="186" t="s">
        <v>83</v>
      </c>
      <c r="K4" s="147" t="s">
        <v>18</v>
      </c>
      <c r="L4" s="17"/>
      <c r="M4" s="101" t="s">
        <v>65</v>
      </c>
    </row>
    <row r="5" spans="1:13" ht="14.25" thickTop="1" thickBot="1" x14ac:dyDescent="0.25">
      <c r="A5" s="141">
        <v>1</v>
      </c>
      <c r="B5" s="149"/>
      <c r="C5" s="150"/>
      <c r="D5" s="150"/>
      <c r="E5" s="150"/>
      <c r="F5" s="150"/>
      <c r="G5" s="150"/>
      <c r="H5" s="178"/>
      <c r="I5" s="193"/>
      <c r="J5" s="178"/>
      <c r="K5" s="151"/>
      <c r="L5" s="23"/>
      <c r="M5" s="100">
        <f>SUM(B5:J5)</f>
        <v>0</v>
      </c>
    </row>
    <row r="6" spans="1:13" ht="13.5" thickBot="1" x14ac:dyDescent="0.25">
      <c r="A6" s="142">
        <v>2</v>
      </c>
      <c r="B6" s="152"/>
      <c r="C6" s="20"/>
      <c r="D6" s="20"/>
      <c r="E6" s="20"/>
      <c r="F6" s="20"/>
      <c r="G6" s="20"/>
      <c r="H6" s="178"/>
      <c r="I6" s="178"/>
      <c r="J6" s="22"/>
      <c r="K6" s="153"/>
      <c r="L6" s="23"/>
      <c r="M6" s="100">
        <f t="shared" ref="M6:M17" si="0">SUM(B6:J6)</f>
        <v>0</v>
      </c>
    </row>
    <row r="7" spans="1:13" ht="13.5" thickBot="1" x14ac:dyDescent="0.25">
      <c r="A7" s="141">
        <v>3</v>
      </c>
      <c r="B7" s="154"/>
      <c r="C7" s="19"/>
      <c r="D7" s="19"/>
      <c r="E7" s="19"/>
      <c r="F7" s="19"/>
      <c r="G7" s="19"/>
      <c r="H7" s="178"/>
      <c r="I7" s="178"/>
      <c r="J7" s="22"/>
      <c r="K7" s="153"/>
      <c r="L7" s="23"/>
      <c r="M7" s="100">
        <f t="shared" si="0"/>
        <v>0</v>
      </c>
    </row>
    <row r="8" spans="1:13" ht="13.5" thickBot="1" x14ac:dyDescent="0.25">
      <c r="A8" s="221">
        <v>4</v>
      </c>
      <c r="B8" s="222"/>
      <c r="C8" s="223"/>
      <c r="D8" s="223"/>
      <c r="E8" s="223"/>
      <c r="F8" s="223"/>
      <c r="G8" s="223"/>
      <c r="H8" s="223"/>
      <c r="I8" s="89"/>
      <c r="J8" s="22"/>
      <c r="K8" s="153"/>
      <c r="L8" s="23"/>
      <c r="M8" s="100">
        <f t="shared" si="0"/>
        <v>0</v>
      </c>
    </row>
    <row r="9" spans="1:13" ht="13.5" thickBot="1" x14ac:dyDescent="0.25">
      <c r="A9" s="228">
        <v>5</v>
      </c>
      <c r="B9" s="229"/>
      <c r="C9" s="230"/>
      <c r="D9" s="230"/>
      <c r="E9" s="230"/>
      <c r="F9" s="230"/>
      <c r="G9" s="230"/>
      <c r="H9" s="195"/>
      <c r="I9" s="178"/>
      <c r="J9" s="22"/>
      <c r="K9" s="153"/>
      <c r="L9" s="23"/>
      <c r="M9" s="100">
        <f t="shared" si="0"/>
        <v>0</v>
      </c>
    </row>
    <row r="10" spans="1:13" ht="13.5" thickBot="1" x14ac:dyDescent="0.25">
      <c r="A10" s="221">
        <v>6</v>
      </c>
      <c r="B10" s="224"/>
      <c r="C10" s="225"/>
      <c r="D10" s="225"/>
      <c r="E10" s="225"/>
      <c r="F10" s="225"/>
      <c r="G10" s="223"/>
      <c r="H10" s="89"/>
      <c r="I10" s="178"/>
      <c r="J10" s="22"/>
      <c r="K10" s="153"/>
      <c r="L10" s="23"/>
      <c r="M10" s="100">
        <f t="shared" si="0"/>
        <v>0</v>
      </c>
    </row>
    <row r="11" spans="1:13" ht="13.5" thickBot="1" x14ac:dyDescent="0.25">
      <c r="A11" s="228">
        <v>7</v>
      </c>
      <c r="B11" s="231"/>
      <c r="C11" s="192"/>
      <c r="D11" s="192"/>
      <c r="E11" s="192"/>
      <c r="F11" s="192"/>
      <c r="G11" s="89"/>
      <c r="H11" s="178"/>
      <c r="I11" s="178"/>
      <c r="J11" s="22"/>
      <c r="K11" s="162"/>
      <c r="L11" s="23"/>
      <c r="M11" s="100">
        <f t="shared" si="0"/>
        <v>0</v>
      </c>
    </row>
    <row r="12" spans="1:13" ht="13.5" thickBot="1" x14ac:dyDescent="0.25">
      <c r="A12" s="221">
        <v>8</v>
      </c>
      <c r="B12" s="222"/>
      <c r="C12" s="223"/>
      <c r="D12" s="223"/>
      <c r="E12" s="223"/>
      <c r="F12" s="223"/>
      <c r="G12" s="223"/>
      <c r="H12" s="89"/>
      <c r="I12" s="178"/>
      <c r="J12" s="22"/>
      <c r="K12" s="153"/>
      <c r="L12" s="23"/>
      <c r="M12" s="100">
        <f t="shared" si="0"/>
        <v>0</v>
      </c>
    </row>
    <row r="13" spans="1:13" ht="13.5" thickBot="1" x14ac:dyDescent="0.25">
      <c r="A13" s="228">
        <v>9</v>
      </c>
      <c r="B13" s="231"/>
      <c r="C13" s="192"/>
      <c r="D13" s="192"/>
      <c r="E13" s="192"/>
      <c r="F13" s="192"/>
      <c r="G13" s="192"/>
      <c r="H13" s="89"/>
      <c r="I13" s="178"/>
      <c r="J13" s="22"/>
      <c r="K13" s="153"/>
      <c r="L13" s="23"/>
      <c r="M13" s="100">
        <f t="shared" si="0"/>
        <v>0</v>
      </c>
    </row>
    <row r="14" spans="1:13" ht="13.5" thickBot="1" x14ac:dyDescent="0.25">
      <c r="A14" s="221">
        <v>10</v>
      </c>
      <c r="B14" s="222"/>
      <c r="C14" s="223"/>
      <c r="D14" s="223"/>
      <c r="E14" s="223"/>
      <c r="F14" s="223"/>
      <c r="G14" s="89"/>
      <c r="H14" s="178"/>
      <c r="I14" s="178"/>
      <c r="J14" s="22"/>
      <c r="K14" s="153"/>
      <c r="L14" s="23"/>
      <c r="M14" s="100">
        <f t="shared" si="0"/>
        <v>0</v>
      </c>
    </row>
    <row r="15" spans="1:13" ht="13.5" thickBot="1" x14ac:dyDescent="0.25">
      <c r="A15" s="228">
        <v>11</v>
      </c>
      <c r="B15" s="231"/>
      <c r="C15" s="192"/>
      <c r="D15" s="192"/>
      <c r="E15" s="192"/>
      <c r="F15" s="192"/>
      <c r="G15" s="192"/>
      <c r="H15" s="111"/>
      <c r="I15" s="178"/>
      <c r="J15" s="22"/>
      <c r="K15" s="153"/>
      <c r="L15" s="23"/>
      <c r="M15" s="100">
        <f t="shared" si="0"/>
        <v>0</v>
      </c>
    </row>
    <row r="16" spans="1:13" ht="13.5" thickBot="1" x14ac:dyDescent="0.25">
      <c r="A16" s="221">
        <v>12</v>
      </c>
      <c r="B16" s="226"/>
      <c r="C16" s="227"/>
      <c r="D16" s="227"/>
      <c r="E16" s="223"/>
      <c r="F16" s="223"/>
      <c r="G16" s="223"/>
      <c r="H16" s="223"/>
      <c r="I16" s="178"/>
      <c r="J16" s="22"/>
      <c r="K16" s="153"/>
      <c r="L16" s="23"/>
      <c r="M16" s="100">
        <f t="shared" si="0"/>
        <v>0</v>
      </c>
    </row>
    <row r="17" spans="1:13" ht="13.5" thickBot="1" x14ac:dyDescent="0.25">
      <c r="A17" s="228">
        <v>13</v>
      </c>
      <c r="B17" s="229"/>
      <c r="C17" s="230"/>
      <c r="D17" s="230"/>
      <c r="E17" s="230"/>
      <c r="F17" s="179"/>
      <c r="G17" s="179"/>
      <c r="H17" s="179"/>
      <c r="I17" s="179"/>
      <c r="J17" s="112"/>
      <c r="K17" s="153"/>
      <c r="L17" s="23"/>
      <c r="M17" s="100">
        <f t="shared" si="0"/>
        <v>0</v>
      </c>
    </row>
    <row r="18" spans="1:13" x14ac:dyDescent="0.2">
      <c r="A18" s="17"/>
      <c r="B18" s="157"/>
      <c r="C18" s="23"/>
      <c r="D18" s="23"/>
      <c r="E18" s="23"/>
      <c r="F18" s="23"/>
      <c r="G18" s="23"/>
      <c r="H18" s="23"/>
      <c r="I18" s="23"/>
      <c r="J18" s="23"/>
      <c r="K18" s="156"/>
      <c r="L18" s="23"/>
    </row>
    <row r="19" spans="1:13" ht="13.5" thickBot="1" x14ac:dyDescent="0.25">
      <c r="A19" s="17"/>
      <c r="B19" s="157"/>
      <c r="C19" s="23"/>
      <c r="D19" s="23"/>
      <c r="E19" s="23"/>
      <c r="F19" s="23"/>
      <c r="G19" s="23"/>
      <c r="H19" s="23"/>
      <c r="I19" s="23"/>
      <c r="J19" s="23"/>
      <c r="K19" s="156"/>
      <c r="L19" s="23"/>
    </row>
    <row r="20" spans="1:13" ht="13.5" thickBot="1" x14ac:dyDescent="0.25">
      <c r="A20" s="87" t="s">
        <v>29</v>
      </c>
      <c r="B20" s="158"/>
      <c r="C20" s="23"/>
      <c r="D20" s="23"/>
      <c r="E20" s="23"/>
      <c r="F20" s="23"/>
      <c r="G20" s="23"/>
      <c r="H20" s="23"/>
      <c r="I20" s="23"/>
      <c r="J20" s="23"/>
      <c r="K20" s="156"/>
      <c r="L20" s="23"/>
    </row>
    <row r="21" spans="1:13" ht="13.5" thickBot="1" x14ac:dyDescent="0.25">
      <c r="A21" s="143">
        <v>1</v>
      </c>
      <c r="B21" s="154"/>
      <c r="C21" s="23"/>
      <c r="D21" s="23"/>
      <c r="E21" s="23"/>
      <c r="F21" s="23"/>
      <c r="G21" s="23"/>
      <c r="H21" s="23"/>
      <c r="I21" s="23"/>
      <c r="J21" s="23"/>
      <c r="K21" s="156"/>
      <c r="L21" s="23"/>
    </row>
    <row r="22" spans="1:13" ht="13.5" thickBot="1" x14ac:dyDescent="0.25">
      <c r="A22" s="144">
        <v>2</v>
      </c>
      <c r="B22" s="152"/>
      <c r="C22" s="23"/>
      <c r="D22" s="23"/>
      <c r="E22" s="23"/>
      <c r="F22" s="23"/>
      <c r="G22" s="23"/>
      <c r="H22" s="23"/>
      <c r="I22" s="23"/>
      <c r="J22" s="23"/>
      <c r="K22" s="156"/>
      <c r="L22" s="23"/>
    </row>
    <row r="23" spans="1:13" ht="13.5" thickBot="1" x14ac:dyDescent="0.25">
      <c r="A23" s="143">
        <v>3</v>
      </c>
      <c r="B23" s="154"/>
      <c r="C23" s="23"/>
      <c r="D23" s="23"/>
      <c r="E23" s="23"/>
      <c r="F23" s="23"/>
      <c r="G23" s="23"/>
      <c r="H23" s="23"/>
      <c r="I23" s="23"/>
      <c r="J23" s="23"/>
      <c r="K23" s="156"/>
      <c r="L23" s="23"/>
    </row>
    <row r="24" spans="1:13" ht="13.5" thickBot="1" x14ac:dyDescent="0.25">
      <c r="A24" s="144">
        <v>4</v>
      </c>
      <c r="B24" s="152"/>
      <c r="C24" s="23"/>
      <c r="D24" s="23"/>
      <c r="E24" s="23"/>
      <c r="F24" s="23"/>
      <c r="G24" s="23"/>
      <c r="H24" s="23"/>
      <c r="I24" s="23"/>
      <c r="J24" s="23"/>
      <c r="K24" s="156"/>
      <c r="L24" s="23"/>
    </row>
    <row r="25" spans="1:13" ht="13.5" thickBot="1" x14ac:dyDescent="0.25">
      <c r="A25" s="143">
        <v>5</v>
      </c>
      <c r="B25" s="154"/>
      <c r="C25" s="23"/>
      <c r="D25" s="23"/>
      <c r="E25" s="23"/>
      <c r="F25" s="23"/>
      <c r="G25" s="23"/>
      <c r="H25" s="23"/>
      <c r="I25" s="23"/>
      <c r="J25" s="23"/>
      <c r="K25" s="156"/>
      <c r="L25" s="23"/>
    </row>
    <row r="26" spans="1:13" ht="13.5" thickBot="1" x14ac:dyDescent="0.25">
      <c r="A26" s="145">
        <v>6</v>
      </c>
      <c r="B26" s="159"/>
      <c r="C26" s="160"/>
      <c r="D26" s="160"/>
      <c r="E26" s="160"/>
      <c r="F26" s="160"/>
      <c r="G26" s="160"/>
      <c r="H26" s="160"/>
      <c r="I26" s="160"/>
      <c r="J26" s="160"/>
      <c r="K26" s="161"/>
      <c r="L26" s="23"/>
      <c r="M26" s="100">
        <f>SUM(B21:B26)</f>
        <v>0</v>
      </c>
    </row>
    <row r="27" spans="1:13" ht="13.5" thickBot="1" x14ac:dyDescent="0.25">
      <c r="A27" s="87" t="s">
        <v>45</v>
      </c>
      <c r="B27" s="148" t="str">
        <f>IF(ISNUMBER(B5),(B21+B22*2+B23*3+B24*4+B25*5+B26*6)/SUM(B21:B26),"")</f>
        <v/>
      </c>
      <c r="C27" s="23"/>
      <c r="D27" s="23"/>
      <c r="E27" s="23"/>
      <c r="F27" s="23"/>
      <c r="G27" s="23"/>
      <c r="H27" s="23"/>
      <c r="I27" s="23"/>
      <c r="J27" s="23"/>
      <c r="K27" s="23"/>
      <c r="L27" s="23"/>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27"/>
  <sheetViews>
    <sheetView workbookViewId="0">
      <selection sqref="A1:C1"/>
    </sheetView>
  </sheetViews>
  <sheetFormatPr baseColWidth="10" defaultRowHeight="12.75" x14ac:dyDescent="0.2"/>
  <sheetData>
    <row r="1" spans="1:13" ht="14.25" x14ac:dyDescent="0.2">
      <c r="A1" s="275" t="s">
        <v>95</v>
      </c>
      <c r="B1" s="275"/>
      <c r="C1" s="275"/>
      <c r="D1" s="275" t="s">
        <v>19</v>
      </c>
      <c r="E1" s="275"/>
      <c r="F1" s="7" t="s">
        <v>20</v>
      </c>
      <c r="G1" s="7" t="s">
        <v>62</v>
      </c>
      <c r="H1" s="276" t="s">
        <v>80</v>
      </c>
      <c r="I1" s="276"/>
      <c r="J1" s="276"/>
      <c r="K1" s="18"/>
      <c r="L1" s="18"/>
    </row>
    <row r="2" spans="1:13" x14ac:dyDescent="0.2">
      <c r="A2" s="17"/>
      <c r="B2" s="17"/>
      <c r="C2" s="17"/>
      <c r="D2" s="17"/>
      <c r="E2" s="17"/>
      <c r="F2" s="17"/>
      <c r="G2" s="17"/>
      <c r="H2" s="276"/>
      <c r="I2" s="276"/>
      <c r="J2" s="276"/>
      <c r="K2" s="17"/>
      <c r="L2" s="18"/>
    </row>
    <row r="3" spans="1:13" x14ac:dyDescent="0.2">
      <c r="A3" s="17"/>
      <c r="B3" s="17"/>
      <c r="C3" s="17"/>
      <c r="D3" s="17"/>
      <c r="E3" s="17"/>
      <c r="F3" s="17"/>
      <c r="G3" s="17"/>
      <c r="H3" s="17"/>
      <c r="I3" s="17"/>
      <c r="J3" s="17"/>
      <c r="K3" s="17"/>
      <c r="L3" s="18"/>
    </row>
    <row r="4" spans="1:13" ht="13.5" thickBot="1" x14ac:dyDescent="0.25">
      <c r="A4" s="1" t="s">
        <v>0</v>
      </c>
      <c r="B4" s="88" t="s">
        <v>1</v>
      </c>
      <c r="C4" s="146" t="s">
        <v>2</v>
      </c>
      <c r="D4" s="146" t="s">
        <v>3</v>
      </c>
      <c r="E4" s="146" t="s">
        <v>4</v>
      </c>
      <c r="F4" s="146" t="s">
        <v>5</v>
      </c>
      <c r="G4" s="146" t="s">
        <v>6</v>
      </c>
      <c r="H4" s="185" t="s">
        <v>7</v>
      </c>
      <c r="I4" s="185" t="s">
        <v>82</v>
      </c>
      <c r="J4" s="186" t="s">
        <v>83</v>
      </c>
      <c r="K4" s="147" t="s">
        <v>18</v>
      </c>
      <c r="L4" s="17"/>
      <c r="M4" s="101" t="s">
        <v>65</v>
      </c>
    </row>
    <row r="5" spans="1:13" ht="14.25" thickTop="1" thickBot="1" x14ac:dyDescent="0.25">
      <c r="A5" s="141">
        <v>1</v>
      </c>
      <c r="B5" s="149"/>
      <c r="C5" s="150"/>
      <c r="D5" s="150"/>
      <c r="E5" s="150"/>
      <c r="F5" s="150"/>
      <c r="G5" s="150"/>
      <c r="H5" s="178"/>
      <c r="I5" s="193"/>
      <c r="J5" s="22"/>
      <c r="K5" s="163"/>
      <c r="L5" s="23"/>
      <c r="M5" s="100">
        <f>SUM(B5:J5)</f>
        <v>0</v>
      </c>
    </row>
    <row r="6" spans="1:13" ht="13.5" thickBot="1" x14ac:dyDescent="0.25">
      <c r="A6" s="142">
        <v>2</v>
      </c>
      <c r="B6" s="152"/>
      <c r="C6" s="20"/>
      <c r="D6" s="20"/>
      <c r="E6" s="20"/>
      <c r="F6" s="20"/>
      <c r="G6" s="20"/>
      <c r="H6" s="178"/>
      <c r="I6" s="178"/>
      <c r="J6" s="22"/>
      <c r="K6" s="165"/>
      <c r="L6" s="23"/>
      <c r="M6" s="100">
        <f t="shared" ref="M6:M17" si="0">SUM(B6:J6)</f>
        <v>0</v>
      </c>
    </row>
    <row r="7" spans="1:13" ht="13.5" thickBot="1" x14ac:dyDescent="0.25">
      <c r="A7" s="141">
        <v>3</v>
      </c>
      <c r="B7" s="154"/>
      <c r="C7" s="19"/>
      <c r="D7" s="19"/>
      <c r="E7" s="19"/>
      <c r="F7" s="19"/>
      <c r="G7" s="19"/>
      <c r="H7" s="178"/>
      <c r="I7" s="178"/>
      <c r="J7" s="22"/>
      <c r="K7" s="165"/>
      <c r="L7" s="23"/>
      <c r="M7" s="100">
        <f t="shared" si="0"/>
        <v>0</v>
      </c>
    </row>
    <row r="8" spans="1:13" ht="13.5" thickBot="1" x14ac:dyDescent="0.25">
      <c r="A8" s="221">
        <v>4</v>
      </c>
      <c r="B8" s="222"/>
      <c r="C8" s="223"/>
      <c r="D8" s="223"/>
      <c r="E8" s="223"/>
      <c r="F8" s="223"/>
      <c r="G8" s="223"/>
      <c r="H8" s="223"/>
      <c r="I8" s="89"/>
      <c r="J8" s="22"/>
      <c r="K8" s="165"/>
      <c r="L8" s="23"/>
      <c r="M8" s="100">
        <f t="shared" si="0"/>
        <v>0</v>
      </c>
    </row>
    <row r="9" spans="1:13" ht="13.5" thickBot="1" x14ac:dyDescent="0.25">
      <c r="A9" s="228">
        <v>5</v>
      </c>
      <c r="B9" s="229"/>
      <c r="C9" s="230"/>
      <c r="D9" s="230"/>
      <c r="E9" s="230"/>
      <c r="F9" s="230"/>
      <c r="G9" s="230"/>
      <c r="H9" s="195"/>
      <c r="I9" s="178"/>
      <c r="J9" s="22"/>
      <c r="K9" s="165"/>
      <c r="L9" s="23"/>
      <c r="M9" s="100">
        <f t="shared" si="0"/>
        <v>0</v>
      </c>
    </row>
    <row r="10" spans="1:13" ht="13.5" thickBot="1" x14ac:dyDescent="0.25">
      <c r="A10" s="221">
        <v>6</v>
      </c>
      <c r="B10" s="224"/>
      <c r="C10" s="225"/>
      <c r="D10" s="225"/>
      <c r="E10" s="225"/>
      <c r="F10" s="225"/>
      <c r="G10" s="223"/>
      <c r="H10" s="89"/>
      <c r="I10" s="178"/>
      <c r="J10" s="22"/>
      <c r="K10" s="165"/>
      <c r="L10" s="23"/>
      <c r="M10" s="100">
        <f t="shared" si="0"/>
        <v>0</v>
      </c>
    </row>
    <row r="11" spans="1:13" ht="13.5" thickBot="1" x14ac:dyDescent="0.25">
      <c r="A11" s="228">
        <v>7</v>
      </c>
      <c r="B11" s="231"/>
      <c r="C11" s="192"/>
      <c r="D11" s="192"/>
      <c r="E11" s="192"/>
      <c r="F11" s="192"/>
      <c r="G11" s="89"/>
      <c r="H11" s="178"/>
      <c r="I11" s="178"/>
      <c r="J11" s="22"/>
      <c r="K11" s="167"/>
      <c r="L11" s="23"/>
      <c r="M11" s="100">
        <f t="shared" si="0"/>
        <v>0</v>
      </c>
    </row>
    <row r="12" spans="1:13" ht="13.5" thickBot="1" x14ac:dyDescent="0.25">
      <c r="A12" s="221">
        <v>8</v>
      </c>
      <c r="B12" s="222"/>
      <c r="C12" s="223"/>
      <c r="D12" s="223"/>
      <c r="E12" s="223"/>
      <c r="F12" s="223"/>
      <c r="G12" s="223"/>
      <c r="H12" s="89"/>
      <c r="I12" s="178"/>
      <c r="J12" s="22"/>
      <c r="K12" s="165"/>
      <c r="L12" s="23"/>
      <c r="M12" s="100">
        <f t="shared" si="0"/>
        <v>0</v>
      </c>
    </row>
    <row r="13" spans="1:13" ht="13.5" thickBot="1" x14ac:dyDescent="0.25">
      <c r="A13" s="228">
        <v>9</v>
      </c>
      <c r="B13" s="231"/>
      <c r="C13" s="192"/>
      <c r="D13" s="192"/>
      <c r="E13" s="192"/>
      <c r="F13" s="192"/>
      <c r="G13" s="192"/>
      <c r="H13" s="89"/>
      <c r="I13" s="178"/>
      <c r="J13" s="22"/>
      <c r="K13" s="165"/>
      <c r="L13" s="23"/>
      <c r="M13" s="100">
        <f t="shared" si="0"/>
        <v>0</v>
      </c>
    </row>
    <row r="14" spans="1:13" ht="13.5" thickBot="1" x14ac:dyDescent="0.25">
      <c r="A14" s="221">
        <v>10</v>
      </c>
      <c r="B14" s="222"/>
      <c r="C14" s="223"/>
      <c r="D14" s="223"/>
      <c r="E14" s="223"/>
      <c r="F14" s="223"/>
      <c r="G14" s="89"/>
      <c r="H14" s="178"/>
      <c r="I14" s="178"/>
      <c r="J14" s="22"/>
      <c r="K14" s="165"/>
      <c r="L14" s="23"/>
      <c r="M14" s="100">
        <f t="shared" si="0"/>
        <v>0</v>
      </c>
    </row>
    <row r="15" spans="1:13" ht="13.5" thickBot="1" x14ac:dyDescent="0.25">
      <c r="A15" s="228">
        <v>11</v>
      </c>
      <c r="B15" s="231"/>
      <c r="C15" s="192"/>
      <c r="D15" s="192"/>
      <c r="E15" s="192"/>
      <c r="F15" s="192"/>
      <c r="G15" s="192"/>
      <c r="H15" s="111"/>
      <c r="I15" s="178"/>
      <c r="J15" s="22"/>
      <c r="K15" s="165"/>
      <c r="L15" s="23"/>
      <c r="M15" s="100">
        <f t="shared" si="0"/>
        <v>0</v>
      </c>
    </row>
    <row r="16" spans="1:13" ht="13.5" thickBot="1" x14ac:dyDescent="0.25">
      <c r="A16" s="221">
        <v>12</v>
      </c>
      <c r="B16" s="226"/>
      <c r="C16" s="227"/>
      <c r="D16" s="227"/>
      <c r="E16" s="223"/>
      <c r="F16" s="223"/>
      <c r="G16" s="223"/>
      <c r="H16" s="223"/>
      <c r="I16" s="178"/>
      <c r="J16" s="22"/>
      <c r="K16" s="165"/>
      <c r="L16" s="23"/>
      <c r="M16" s="100">
        <f t="shared" si="0"/>
        <v>0</v>
      </c>
    </row>
    <row r="17" spans="1:13" ht="13.5" thickBot="1" x14ac:dyDescent="0.25">
      <c r="A17" s="228">
        <v>13</v>
      </c>
      <c r="B17" s="229"/>
      <c r="C17" s="230"/>
      <c r="D17" s="230"/>
      <c r="E17" s="230"/>
      <c r="F17" s="179"/>
      <c r="G17" s="179"/>
      <c r="H17" s="179"/>
      <c r="I17" s="179"/>
      <c r="J17" s="112"/>
      <c r="K17" s="165"/>
      <c r="L17" s="23"/>
      <c r="M17" s="100">
        <f t="shared" si="0"/>
        <v>0</v>
      </c>
    </row>
    <row r="18" spans="1:13" x14ac:dyDescent="0.2">
      <c r="A18" s="17"/>
      <c r="B18" s="168"/>
      <c r="C18" s="23"/>
      <c r="D18" s="23"/>
      <c r="E18" s="23"/>
      <c r="F18" s="23"/>
      <c r="G18" s="23"/>
      <c r="H18" s="23"/>
      <c r="I18" s="23"/>
      <c r="J18" s="23"/>
      <c r="K18" s="169"/>
      <c r="L18" s="23"/>
    </row>
    <row r="19" spans="1:13" ht="13.5" thickBot="1" x14ac:dyDescent="0.25">
      <c r="A19" s="17"/>
      <c r="B19" s="168"/>
      <c r="C19" s="23"/>
      <c r="D19" s="23"/>
      <c r="E19" s="23"/>
      <c r="F19" s="23"/>
      <c r="G19" s="23"/>
      <c r="H19" s="23"/>
      <c r="I19" s="23"/>
      <c r="J19" s="23"/>
      <c r="K19" s="169"/>
      <c r="L19" s="23"/>
    </row>
    <row r="20" spans="1:13" ht="13.5" thickBot="1" x14ac:dyDescent="0.25">
      <c r="A20" s="87" t="s">
        <v>29</v>
      </c>
      <c r="B20" s="170"/>
      <c r="C20" s="23"/>
      <c r="D20" s="23"/>
      <c r="E20" s="23"/>
      <c r="F20" s="23"/>
      <c r="G20" s="23"/>
      <c r="H20" s="23"/>
      <c r="I20" s="23"/>
      <c r="J20" s="23"/>
      <c r="K20" s="169"/>
      <c r="L20" s="23"/>
    </row>
    <row r="21" spans="1:13" ht="13.5" thickBot="1" x14ac:dyDescent="0.25">
      <c r="A21" s="143">
        <v>1</v>
      </c>
      <c r="B21" s="166"/>
      <c r="C21" s="23"/>
      <c r="D21" s="23"/>
      <c r="E21" s="23"/>
      <c r="F21" s="23"/>
      <c r="G21" s="23"/>
      <c r="H21" s="23"/>
      <c r="I21" s="23"/>
      <c r="J21" s="23"/>
      <c r="K21" s="169"/>
      <c r="L21" s="23"/>
    </row>
    <row r="22" spans="1:13" ht="13.5" thickBot="1" x14ac:dyDescent="0.25">
      <c r="A22" s="144">
        <v>2</v>
      </c>
      <c r="B22" s="164"/>
      <c r="C22" s="23"/>
      <c r="D22" s="23"/>
      <c r="E22" s="23"/>
      <c r="F22" s="23"/>
      <c r="G22" s="23"/>
      <c r="H22" s="23"/>
      <c r="I22" s="23"/>
      <c r="J22" s="23"/>
      <c r="K22" s="169"/>
      <c r="L22" s="23"/>
    </row>
    <row r="23" spans="1:13" ht="13.5" thickBot="1" x14ac:dyDescent="0.25">
      <c r="A23" s="143">
        <v>3</v>
      </c>
      <c r="B23" s="166"/>
      <c r="C23" s="23"/>
      <c r="D23" s="23"/>
      <c r="E23" s="23"/>
      <c r="F23" s="23"/>
      <c r="G23" s="23"/>
      <c r="H23" s="23"/>
      <c r="I23" s="23"/>
      <c r="J23" s="23"/>
      <c r="K23" s="169"/>
      <c r="L23" s="23"/>
    </row>
    <row r="24" spans="1:13" ht="13.5" thickBot="1" x14ac:dyDescent="0.25">
      <c r="A24" s="144">
        <v>4</v>
      </c>
      <c r="B24" s="164"/>
      <c r="C24" s="23"/>
      <c r="D24" s="23"/>
      <c r="E24" s="23"/>
      <c r="F24" s="23"/>
      <c r="G24" s="23"/>
      <c r="H24" s="23"/>
      <c r="I24" s="23"/>
      <c r="J24" s="23"/>
      <c r="K24" s="169"/>
      <c r="L24" s="23"/>
    </row>
    <row r="25" spans="1:13" ht="13.5" thickBot="1" x14ac:dyDescent="0.25">
      <c r="A25" s="143">
        <v>5</v>
      </c>
      <c r="B25" s="166"/>
      <c r="C25" s="23"/>
      <c r="D25" s="23"/>
      <c r="E25" s="23"/>
      <c r="F25" s="23"/>
      <c r="G25" s="23"/>
      <c r="H25" s="23"/>
      <c r="I25" s="23"/>
      <c r="J25" s="23"/>
      <c r="K25" s="169"/>
      <c r="L25" s="23"/>
    </row>
    <row r="26" spans="1:13" ht="13.5" thickBot="1" x14ac:dyDescent="0.25">
      <c r="A26" s="145">
        <v>6</v>
      </c>
      <c r="B26" s="171"/>
      <c r="C26" s="172"/>
      <c r="D26" s="172"/>
      <c r="E26" s="172"/>
      <c r="F26" s="172"/>
      <c r="G26" s="172"/>
      <c r="H26" s="172"/>
      <c r="I26" s="172"/>
      <c r="J26" s="172"/>
      <c r="K26" s="173"/>
      <c r="L26" s="23"/>
      <c r="M26" s="100">
        <f>SUM(B21:B26)</f>
        <v>0</v>
      </c>
    </row>
    <row r="27" spans="1:13" ht="13.5" thickBot="1" x14ac:dyDescent="0.25">
      <c r="A27" s="87" t="s">
        <v>45</v>
      </c>
      <c r="B27" s="148" t="str">
        <f>IF(ISNUMBER(B5),(B21+B22*2+B23*3+B24*4+B25*5+B26*6)/SUM(B21:B26),"")</f>
        <v/>
      </c>
      <c r="C27" s="23"/>
      <c r="D27" s="23"/>
      <c r="E27" s="23"/>
      <c r="F27" s="23"/>
      <c r="G27" s="23"/>
      <c r="H27" s="23"/>
      <c r="I27" s="23"/>
      <c r="J27" s="23"/>
      <c r="K27" s="23"/>
      <c r="L27" s="23"/>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27"/>
  <sheetViews>
    <sheetView workbookViewId="0">
      <selection sqref="A1:C1"/>
    </sheetView>
  </sheetViews>
  <sheetFormatPr baseColWidth="10" defaultRowHeight="12.75" x14ac:dyDescent="0.2"/>
  <sheetData>
    <row r="1" spans="1:13" ht="14.25" x14ac:dyDescent="0.2">
      <c r="A1" s="275" t="s">
        <v>95</v>
      </c>
      <c r="B1" s="275"/>
      <c r="C1" s="275"/>
      <c r="D1" s="275" t="s">
        <v>19</v>
      </c>
      <c r="E1" s="275"/>
      <c r="F1" s="7" t="s">
        <v>20</v>
      </c>
      <c r="G1" s="7" t="s">
        <v>63</v>
      </c>
      <c r="H1" s="276" t="s">
        <v>80</v>
      </c>
      <c r="I1" s="276"/>
      <c r="J1" s="276"/>
      <c r="K1" s="18"/>
      <c r="L1" s="18"/>
    </row>
    <row r="2" spans="1:13" x14ac:dyDescent="0.2">
      <c r="A2" s="17"/>
      <c r="B2" s="17"/>
      <c r="C2" s="17"/>
      <c r="D2" s="17"/>
      <c r="E2" s="17"/>
      <c r="F2" s="17"/>
      <c r="G2" s="17"/>
      <c r="H2" s="276"/>
      <c r="I2" s="276"/>
      <c r="J2" s="276"/>
      <c r="K2" s="17"/>
      <c r="L2" s="18"/>
    </row>
    <row r="3" spans="1:13" x14ac:dyDescent="0.2">
      <c r="A3" s="17"/>
      <c r="B3" s="17"/>
      <c r="C3" s="17"/>
      <c r="D3" s="17"/>
      <c r="E3" s="17"/>
      <c r="F3" s="17"/>
      <c r="G3" s="17"/>
      <c r="H3" s="17"/>
      <c r="I3" s="17"/>
      <c r="J3" s="17"/>
      <c r="K3" s="17"/>
      <c r="L3" s="18"/>
    </row>
    <row r="4" spans="1:13" ht="13.5" thickBot="1" x14ac:dyDescent="0.25">
      <c r="A4" s="1" t="s">
        <v>0</v>
      </c>
      <c r="B4" s="88" t="s">
        <v>1</v>
      </c>
      <c r="C4" s="146" t="s">
        <v>2</v>
      </c>
      <c r="D4" s="146" t="s">
        <v>3</v>
      </c>
      <c r="E4" s="146" t="s">
        <v>4</v>
      </c>
      <c r="F4" s="146" t="s">
        <v>5</v>
      </c>
      <c r="G4" s="185" t="s">
        <v>6</v>
      </c>
      <c r="H4" s="185" t="s">
        <v>7</v>
      </c>
      <c r="I4" s="185" t="s">
        <v>82</v>
      </c>
      <c r="J4" s="186" t="s">
        <v>83</v>
      </c>
      <c r="K4" s="147" t="s">
        <v>18</v>
      </c>
      <c r="L4" s="17"/>
      <c r="M4" s="101" t="s">
        <v>65</v>
      </c>
    </row>
    <row r="5" spans="1:13" ht="14.25" thickTop="1" thickBot="1" x14ac:dyDescent="0.25">
      <c r="A5" s="141">
        <v>1</v>
      </c>
      <c r="B5" s="149"/>
      <c r="C5" s="150"/>
      <c r="D5" s="150"/>
      <c r="E5" s="150"/>
      <c r="F5" s="150"/>
      <c r="G5" s="150"/>
      <c r="H5" s="178"/>
      <c r="I5" s="178"/>
      <c r="J5" s="22"/>
      <c r="K5" s="151"/>
      <c r="L5" s="23"/>
      <c r="M5" s="100">
        <f>SUM(B5:J5)</f>
        <v>0</v>
      </c>
    </row>
    <row r="6" spans="1:13" ht="13.5" thickBot="1" x14ac:dyDescent="0.25">
      <c r="A6" s="142">
        <v>2</v>
      </c>
      <c r="B6" s="152"/>
      <c r="C6" s="20"/>
      <c r="D6" s="20"/>
      <c r="E6" s="20"/>
      <c r="F6" s="20"/>
      <c r="G6" s="20"/>
      <c r="H6" s="178"/>
      <c r="I6" s="178"/>
      <c r="J6" s="22"/>
      <c r="K6" s="153"/>
      <c r="L6" s="23"/>
      <c r="M6" s="100">
        <f t="shared" ref="M6:M17" si="0">SUM(B6:J6)</f>
        <v>0</v>
      </c>
    </row>
    <row r="7" spans="1:13" ht="13.5" thickBot="1" x14ac:dyDescent="0.25">
      <c r="A7" s="141">
        <v>3</v>
      </c>
      <c r="B7" s="154"/>
      <c r="C7" s="19"/>
      <c r="D7" s="19"/>
      <c r="E7" s="19"/>
      <c r="F7" s="19"/>
      <c r="G7" s="19"/>
      <c r="H7" s="178"/>
      <c r="I7" s="178"/>
      <c r="J7" s="22"/>
      <c r="K7" s="153"/>
      <c r="L7" s="23"/>
      <c r="M7" s="100">
        <f t="shared" si="0"/>
        <v>0</v>
      </c>
    </row>
    <row r="8" spans="1:13" ht="13.5" thickBot="1" x14ac:dyDescent="0.25">
      <c r="A8" s="221">
        <v>4</v>
      </c>
      <c r="B8" s="222"/>
      <c r="C8" s="223"/>
      <c r="D8" s="223"/>
      <c r="E8" s="223"/>
      <c r="F8" s="223"/>
      <c r="G8" s="223"/>
      <c r="H8" s="223"/>
      <c r="I8" s="89"/>
      <c r="J8" s="22"/>
      <c r="K8" s="153"/>
      <c r="L8" s="23"/>
      <c r="M8" s="100">
        <f t="shared" si="0"/>
        <v>0</v>
      </c>
    </row>
    <row r="9" spans="1:13" ht="13.5" thickBot="1" x14ac:dyDescent="0.25">
      <c r="A9" s="228">
        <v>5</v>
      </c>
      <c r="B9" s="229"/>
      <c r="C9" s="230"/>
      <c r="D9" s="230"/>
      <c r="E9" s="230"/>
      <c r="F9" s="230"/>
      <c r="G9" s="230"/>
      <c r="H9" s="195"/>
      <c r="I9" s="178"/>
      <c r="J9" s="22"/>
      <c r="K9" s="153"/>
      <c r="L9" s="23"/>
      <c r="M9" s="100">
        <f t="shared" si="0"/>
        <v>0</v>
      </c>
    </row>
    <row r="10" spans="1:13" ht="13.5" thickBot="1" x14ac:dyDescent="0.25">
      <c r="A10" s="221">
        <v>6</v>
      </c>
      <c r="B10" s="224"/>
      <c r="C10" s="225"/>
      <c r="D10" s="225"/>
      <c r="E10" s="225"/>
      <c r="F10" s="225"/>
      <c r="G10" s="223"/>
      <c r="H10" s="89"/>
      <c r="I10" s="178"/>
      <c r="J10" s="22"/>
      <c r="K10" s="153"/>
      <c r="L10" s="23"/>
      <c r="M10" s="100">
        <f t="shared" si="0"/>
        <v>0</v>
      </c>
    </row>
    <row r="11" spans="1:13" ht="13.5" thickBot="1" x14ac:dyDescent="0.25">
      <c r="A11" s="228">
        <v>7</v>
      </c>
      <c r="B11" s="231"/>
      <c r="C11" s="192"/>
      <c r="D11" s="192"/>
      <c r="E11" s="192"/>
      <c r="F11" s="192"/>
      <c r="G11" s="89"/>
      <c r="H11" s="178"/>
      <c r="I11" s="178"/>
      <c r="J11" s="22"/>
      <c r="K11" s="162"/>
      <c r="L11" s="23"/>
      <c r="M11" s="100">
        <f t="shared" si="0"/>
        <v>0</v>
      </c>
    </row>
    <row r="12" spans="1:13" ht="13.5" thickBot="1" x14ac:dyDescent="0.25">
      <c r="A12" s="221">
        <v>8</v>
      </c>
      <c r="B12" s="222"/>
      <c r="C12" s="223"/>
      <c r="D12" s="223"/>
      <c r="E12" s="223"/>
      <c r="F12" s="223"/>
      <c r="G12" s="223"/>
      <c r="H12" s="89"/>
      <c r="I12" s="178"/>
      <c r="J12" s="22"/>
      <c r="K12" s="153"/>
      <c r="L12" s="23"/>
      <c r="M12" s="100">
        <f t="shared" si="0"/>
        <v>0</v>
      </c>
    </row>
    <row r="13" spans="1:13" ht="13.5" thickBot="1" x14ac:dyDescent="0.25">
      <c r="A13" s="228">
        <v>9</v>
      </c>
      <c r="B13" s="231"/>
      <c r="C13" s="192"/>
      <c r="D13" s="192"/>
      <c r="E13" s="192"/>
      <c r="F13" s="192"/>
      <c r="G13" s="192"/>
      <c r="H13" s="89"/>
      <c r="I13" s="178"/>
      <c r="J13" s="22"/>
      <c r="K13" s="153"/>
      <c r="L13" s="23"/>
      <c r="M13" s="100">
        <f t="shared" si="0"/>
        <v>0</v>
      </c>
    </row>
    <row r="14" spans="1:13" ht="13.5" thickBot="1" x14ac:dyDescent="0.25">
      <c r="A14" s="221">
        <v>10</v>
      </c>
      <c r="B14" s="222"/>
      <c r="C14" s="223"/>
      <c r="D14" s="223"/>
      <c r="E14" s="223"/>
      <c r="F14" s="223"/>
      <c r="G14" s="89"/>
      <c r="H14" s="178"/>
      <c r="I14" s="178"/>
      <c r="J14" s="22"/>
      <c r="K14" s="153"/>
      <c r="L14" s="23"/>
      <c r="M14" s="100">
        <f t="shared" si="0"/>
        <v>0</v>
      </c>
    </row>
    <row r="15" spans="1:13" ht="13.5" thickBot="1" x14ac:dyDescent="0.25">
      <c r="A15" s="228">
        <v>11</v>
      </c>
      <c r="B15" s="231"/>
      <c r="C15" s="192"/>
      <c r="D15" s="192"/>
      <c r="E15" s="192"/>
      <c r="F15" s="192"/>
      <c r="G15" s="192"/>
      <c r="H15" s="111"/>
      <c r="I15" s="178"/>
      <c r="J15" s="22"/>
      <c r="K15" s="153"/>
      <c r="L15" s="23"/>
      <c r="M15" s="100">
        <f t="shared" si="0"/>
        <v>0</v>
      </c>
    </row>
    <row r="16" spans="1:13" ht="13.5" thickBot="1" x14ac:dyDescent="0.25">
      <c r="A16" s="221">
        <v>12</v>
      </c>
      <c r="B16" s="226"/>
      <c r="C16" s="227"/>
      <c r="D16" s="227"/>
      <c r="E16" s="223"/>
      <c r="F16" s="223"/>
      <c r="G16" s="223"/>
      <c r="H16" s="223"/>
      <c r="I16" s="178"/>
      <c r="J16" s="22"/>
      <c r="K16" s="153"/>
      <c r="L16" s="23"/>
      <c r="M16" s="100">
        <f t="shared" si="0"/>
        <v>0</v>
      </c>
    </row>
    <row r="17" spans="1:13" ht="13.5" thickBot="1" x14ac:dyDescent="0.25">
      <c r="A17" s="228">
        <v>13</v>
      </c>
      <c r="B17" s="229"/>
      <c r="C17" s="230"/>
      <c r="D17" s="230"/>
      <c r="E17" s="230"/>
      <c r="F17" s="179"/>
      <c r="G17" s="179"/>
      <c r="H17" s="179"/>
      <c r="I17" s="179"/>
      <c r="J17" s="112"/>
      <c r="K17" s="153"/>
      <c r="L17" s="23"/>
      <c r="M17" s="100">
        <f t="shared" si="0"/>
        <v>0</v>
      </c>
    </row>
    <row r="18" spans="1:13" x14ac:dyDescent="0.2">
      <c r="A18" s="17"/>
      <c r="B18" s="157"/>
      <c r="C18" s="23"/>
      <c r="D18" s="23"/>
      <c r="E18" s="23"/>
      <c r="F18" s="23"/>
      <c r="G18" s="23"/>
      <c r="H18" s="23"/>
      <c r="I18" s="23"/>
      <c r="J18" s="23"/>
      <c r="K18" s="156"/>
      <c r="L18" s="23"/>
    </row>
    <row r="19" spans="1:13" ht="13.5" thickBot="1" x14ac:dyDescent="0.25">
      <c r="A19" s="17"/>
      <c r="B19" s="157"/>
      <c r="C19" s="23"/>
      <c r="D19" s="23"/>
      <c r="E19" s="23"/>
      <c r="F19" s="23"/>
      <c r="G19" s="23"/>
      <c r="H19" s="23"/>
      <c r="I19" s="23"/>
      <c r="J19" s="23"/>
      <c r="K19" s="156"/>
      <c r="L19" s="23"/>
    </row>
    <row r="20" spans="1:13" ht="13.5" thickBot="1" x14ac:dyDescent="0.25">
      <c r="A20" s="87" t="s">
        <v>29</v>
      </c>
      <c r="B20" s="158"/>
      <c r="C20" s="23"/>
      <c r="D20" s="23"/>
      <c r="E20" s="23"/>
      <c r="F20" s="23"/>
      <c r="G20" s="23"/>
      <c r="H20" s="23"/>
      <c r="I20" s="23"/>
      <c r="J20" s="23"/>
      <c r="K20" s="156"/>
      <c r="L20" s="23"/>
    </row>
    <row r="21" spans="1:13" ht="13.5" thickBot="1" x14ac:dyDescent="0.25">
      <c r="A21" s="143">
        <v>1</v>
      </c>
      <c r="B21" s="154"/>
      <c r="C21" s="23"/>
      <c r="D21" s="23"/>
      <c r="E21" s="23"/>
      <c r="F21" s="23"/>
      <c r="G21" s="23"/>
      <c r="H21" s="23"/>
      <c r="I21" s="23"/>
      <c r="J21" s="23"/>
      <c r="K21" s="156"/>
      <c r="L21" s="23"/>
    </row>
    <row r="22" spans="1:13" ht="13.5" thickBot="1" x14ac:dyDescent="0.25">
      <c r="A22" s="144">
        <v>2</v>
      </c>
      <c r="B22" s="152"/>
      <c r="C22" s="23"/>
      <c r="D22" s="23"/>
      <c r="E22" s="23"/>
      <c r="F22" s="23"/>
      <c r="G22" s="23"/>
      <c r="H22" s="23"/>
      <c r="I22" s="23"/>
      <c r="J22" s="23"/>
      <c r="K22" s="156"/>
      <c r="L22" s="23"/>
    </row>
    <row r="23" spans="1:13" ht="13.5" thickBot="1" x14ac:dyDescent="0.25">
      <c r="A23" s="143">
        <v>3</v>
      </c>
      <c r="B23" s="154"/>
      <c r="C23" s="23"/>
      <c r="D23" s="23"/>
      <c r="E23" s="23"/>
      <c r="F23" s="23"/>
      <c r="G23" s="23"/>
      <c r="H23" s="23"/>
      <c r="I23" s="23"/>
      <c r="J23" s="23"/>
      <c r="K23" s="156"/>
      <c r="L23" s="23"/>
    </row>
    <row r="24" spans="1:13" ht="13.5" thickBot="1" x14ac:dyDescent="0.25">
      <c r="A24" s="144">
        <v>4</v>
      </c>
      <c r="B24" s="152"/>
      <c r="C24" s="23"/>
      <c r="D24" s="23"/>
      <c r="E24" s="23"/>
      <c r="F24" s="23"/>
      <c r="G24" s="23"/>
      <c r="H24" s="23"/>
      <c r="I24" s="23"/>
      <c r="J24" s="23"/>
      <c r="K24" s="156"/>
      <c r="L24" s="23"/>
    </row>
    <row r="25" spans="1:13" ht="13.5" thickBot="1" x14ac:dyDescent="0.25">
      <c r="A25" s="143">
        <v>5</v>
      </c>
      <c r="B25" s="154"/>
      <c r="C25" s="23"/>
      <c r="D25" s="23"/>
      <c r="E25" s="23"/>
      <c r="F25" s="23"/>
      <c r="G25" s="23"/>
      <c r="H25" s="23"/>
      <c r="I25" s="23"/>
      <c r="J25" s="23"/>
      <c r="K25" s="156"/>
      <c r="L25" s="23"/>
    </row>
    <row r="26" spans="1:13" ht="13.5" thickBot="1" x14ac:dyDescent="0.25">
      <c r="A26" s="145">
        <v>6</v>
      </c>
      <c r="B26" s="159"/>
      <c r="C26" s="160"/>
      <c r="D26" s="160"/>
      <c r="E26" s="160"/>
      <c r="F26" s="160"/>
      <c r="G26" s="160"/>
      <c r="H26" s="160"/>
      <c r="I26" s="160"/>
      <c r="J26" s="160"/>
      <c r="K26" s="161"/>
      <c r="L26" s="23"/>
      <c r="M26" s="100">
        <f>SUM(B21:B26)</f>
        <v>0</v>
      </c>
    </row>
    <row r="27" spans="1:13" ht="13.5" thickBot="1" x14ac:dyDescent="0.25">
      <c r="A27" s="87" t="s">
        <v>45</v>
      </c>
      <c r="B27" s="148" t="str">
        <f>IF(ISNUMBER(B5),(B21+B22*2+B23*3+B24*4+B25*5+B26*6)/SUM(B21:B26),"")</f>
        <v/>
      </c>
      <c r="C27" s="23"/>
      <c r="D27" s="23"/>
      <c r="E27" s="23"/>
      <c r="F27" s="23"/>
      <c r="G27" s="23"/>
      <c r="H27" s="23"/>
      <c r="I27" s="23"/>
      <c r="J27" s="23"/>
      <c r="K27" s="23"/>
      <c r="L27" s="23"/>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7"/>
  <sheetViews>
    <sheetView workbookViewId="0">
      <selection sqref="A1:C1"/>
    </sheetView>
  </sheetViews>
  <sheetFormatPr baseColWidth="10" defaultRowHeight="12.75" x14ac:dyDescent="0.2"/>
  <sheetData>
    <row r="1" spans="1:13" ht="14.25" x14ac:dyDescent="0.2">
      <c r="A1" s="275" t="s">
        <v>95</v>
      </c>
      <c r="B1" s="275"/>
      <c r="C1" s="275"/>
      <c r="D1" s="275" t="s">
        <v>19</v>
      </c>
      <c r="E1" s="275"/>
      <c r="F1" s="7" t="s">
        <v>20</v>
      </c>
      <c r="G1" s="7" t="s">
        <v>64</v>
      </c>
      <c r="H1" s="276" t="s">
        <v>80</v>
      </c>
      <c r="I1" s="276"/>
      <c r="J1" s="276"/>
      <c r="K1" s="18"/>
      <c r="L1" s="18"/>
    </row>
    <row r="2" spans="1:13" x14ac:dyDescent="0.2">
      <c r="A2" s="17"/>
      <c r="B2" s="17"/>
      <c r="C2" s="17"/>
      <c r="D2" s="17"/>
      <c r="E2" s="17"/>
      <c r="F2" s="17"/>
      <c r="G2" s="17"/>
      <c r="H2" s="276"/>
      <c r="I2" s="276"/>
      <c r="J2" s="276"/>
      <c r="K2" s="17"/>
      <c r="L2" s="18"/>
    </row>
    <row r="3" spans="1:13" x14ac:dyDescent="0.2">
      <c r="A3" s="17"/>
      <c r="B3" s="17"/>
      <c r="C3" s="17"/>
      <c r="D3" s="17"/>
      <c r="E3" s="17"/>
      <c r="F3" s="17"/>
      <c r="G3" s="17"/>
      <c r="H3" s="17"/>
      <c r="I3" s="17"/>
      <c r="J3" s="17"/>
      <c r="K3" s="17"/>
      <c r="L3" s="18"/>
    </row>
    <row r="4" spans="1:13" ht="13.5" thickBot="1" x14ac:dyDescent="0.25">
      <c r="A4" s="1" t="s">
        <v>0</v>
      </c>
      <c r="B4" s="88" t="s">
        <v>1</v>
      </c>
      <c r="C4" s="146" t="s">
        <v>2</v>
      </c>
      <c r="D4" s="146" t="s">
        <v>3</v>
      </c>
      <c r="E4" s="146" t="s">
        <v>4</v>
      </c>
      <c r="F4" s="146" t="s">
        <v>5</v>
      </c>
      <c r="G4" s="146" t="s">
        <v>6</v>
      </c>
      <c r="H4" s="185" t="s">
        <v>7</v>
      </c>
      <c r="I4" s="185" t="s">
        <v>82</v>
      </c>
      <c r="J4" s="186" t="s">
        <v>83</v>
      </c>
      <c r="K4" s="147" t="s">
        <v>18</v>
      </c>
      <c r="L4" s="17"/>
      <c r="M4" s="101" t="s">
        <v>65</v>
      </c>
    </row>
    <row r="5" spans="1:13" ht="14.25" thickTop="1" thickBot="1" x14ac:dyDescent="0.25">
      <c r="A5" s="141">
        <v>1</v>
      </c>
      <c r="B5" s="149"/>
      <c r="C5" s="150"/>
      <c r="D5" s="150"/>
      <c r="E5" s="150"/>
      <c r="F5" s="150"/>
      <c r="G5" s="150"/>
      <c r="H5" s="178"/>
      <c r="I5" s="193"/>
      <c r="J5" s="22"/>
      <c r="K5" s="151"/>
      <c r="L5" s="23"/>
      <c r="M5" s="100">
        <f>SUM(B5:J5)</f>
        <v>0</v>
      </c>
    </row>
    <row r="6" spans="1:13" ht="13.5" thickBot="1" x14ac:dyDescent="0.25">
      <c r="A6" s="142">
        <v>2</v>
      </c>
      <c r="B6" s="152"/>
      <c r="C6" s="20"/>
      <c r="D6" s="20"/>
      <c r="E6" s="20"/>
      <c r="F6" s="20"/>
      <c r="G6" s="20"/>
      <c r="H6" s="178"/>
      <c r="I6" s="178"/>
      <c r="J6" s="22"/>
      <c r="K6" s="153"/>
      <c r="L6" s="23"/>
      <c r="M6" s="100">
        <f t="shared" ref="M6:M17" si="0">SUM(B6:J6)</f>
        <v>0</v>
      </c>
    </row>
    <row r="7" spans="1:13" ht="13.5" thickBot="1" x14ac:dyDescent="0.25">
      <c r="A7" s="141">
        <v>3</v>
      </c>
      <c r="B7" s="154"/>
      <c r="C7" s="19"/>
      <c r="D7" s="19"/>
      <c r="E7" s="19"/>
      <c r="F7" s="19"/>
      <c r="G7" s="19"/>
      <c r="H7" s="178"/>
      <c r="I7" s="178"/>
      <c r="J7" s="22"/>
      <c r="K7" s="153"/>
      <c r="L7" s="23"/>
      <c r="M7" s="100">
        <f t="shared" si="0"/>
        <v>0</v>
      </c>
    </row>
    <row r="8" spans="1:13" ht="13.5" thickBot="1" x14ac:dyDescent="0.25">
      <c r="A8" s="221">
        <v>4</v>
      </c>
      <c r="B8" s="222"/>
      <c r="C8" s="223"/>
      <c r="D8" s="223"/>
      <c r="E8" s="223"/>
      <c r="F8" s="223"/>
      <c r="G8" s="223"/>
      <c r="H8" s="223"/>
      <c r="I8" s="89"/>
      <c r="J8" s="22"/>
      <c r="K8" s="153"/>
      <c r="L8" s="23"/>
      <c r="M8" s="100">
        <f t="shared" si="0"/>
        <v>0</v>
      </c>
    </row>
    <row r="9" spans="1:13" ht="13.5" thickBot="1" x14ac:dyDescent="0.25">
      <c r="A9" s="228">
        <v>5</v>
      </c>
      <c r="B9" s="229"/>
      <c r="C9" s="230"/>
      <c r="D9" s="230"/>
      <c r="E9" s="230"/>
      <c r="F9" s="230"/>
      <c r="G9" s="230"/>
      <c r="H9" s="195"/>
      <c r="I9" s="178"/>
      <c r="J9" s="22"/>
      <c r="K9" s="153"/>
      <c r="L9" s="23"/>
      <c r="M9" s="100">
        <f t="shared" si="0"/>
        <v>0</v>
      </c>
    </row>
    <row r="10" spans="1:13" ht="13.5" thickBot="1" x14ac:dyDescent="0.25">
      <c r="A10" s="221">
        <v>6</v>
      </c>
      <c r="B10" s="224"/>
      <c r="C10" s="225"/>
      <c r="D10" s="225"/>
      <c r="E10" s="225"/>
      <c r="F10" s="225"/>
      <c r="G10" s="223"/>
      <c r="H10" s="89"/>
      <c r="I10" s="178"/>
      <c r="J10" s="22"/>
      <c r="K10" s="153"/>
      <c r="L10" s="23"/>
      <c r="M10" s="100">
        <f t="shared" si="0"/>
        <v>0</v>
      </c>
    </row>
    <row r="11" spans="1:13" ht="13.5" thickBot="1" x14ac:dyDescent="0.25">
      <c r="A11" s="228">
        <v>7</v>
      </c>
      <c r="B11" s="231"/>
      <c r="C11" s="192"/>
      <c r="D11" s="192"/>
      <c r="E11" s="192"/>
      <c r="F11" s="192"/>
      <c r="G11" s="89"/>
      <c r="H11" s="178"/>
      <c r="I11" s="178"/>
      <c r="J11" s="22"/>
      <c r="K11" s="162"/>
      <c r="L11" s="23"/>
      <c r="M11" s="100">
        <f t="shared" si="0"/>
        <v>0</v>
      </c>
    </row>
    <row r="12" spans="1:13" ht="13.5" thickBot="1" x14ac:dyDescent="0.25">
      <c r="A12" s="221">
        <v>8</v>
      </c>
      <c r="B12" s="222"/>
      <c r="C12" s="223"/>
      <c r="D12" s="223"/>
      <c r="E12" s="223"/>
      <c r="F12" s="223"/>
      <c r="G12" s="223"/>
      <c r="H12" s="89"/>
      <c r="I12" s="178"/>
      <c r="J12" s="22"/>
      <c r="K12" s="153"/>
      <c r="L12" s="23"/>
      <c r="M12" s="100">
        <f t="shared" si="0"/>
        <v>0</v>
      </c>
    </row>
    <row r="13" spans="1:13" ht="13.5" thickBot="1" x14ac:dyDescent="0.25">
      <c r="A13" s="228">
        <v>9</v>
      </c>
      <c r="B13" s="231"/>
      <c r="C13" s="192"/>
      <c r="D13" s="192"/>
      <c r="E13" s="192"/>
      <c r="F13" s="192"/>
      <c r="G13" s="192"/>
      <c r="H13" s="89"/>
      <c r="I13" s="178"/>
      <c r="J13" s="22"/>
      <c r="K13" s="153"/>
      <c r="L13" s="23"/>
      <c r="M13" s="100">
        <f t="shared" si="0"/>
        <v>0</v>
      </c>
    </row>
    <row r="14" spans="1:13" ht="13.5" thickBot="1" x14ac:dyDescent="0.25">
      <c r="A14" s="221">
        <v>10</v>
      </c>
      <c r="B14" s="222"/>
      <c r="C14" s="223"/>
      <c r="D14" s="223"/>
      <c r="E14" s="223"/>
      <c r="F14" s="223"/>
      <c r="G14" s="89"/>
      <c r="H14" s="178"/>
      <c r="I14" s="178"/>
      <c r="J14" s="22"/>
      <c r="K14" s="153"/>
      <c r="L14" s="23"/>
      <c r="M14" s="100">
        <f t="shared" si="0"/>
        <v>0</v>
      </c>
    </row>
    <row r="15" spans="1:13" ht="13.5" thickBot="1" x14ac:dyDescent="0.25">
      <c r="A15" s="228">
        <v>11</v>
      </c>
      <c r="B15" s="231"/>
      <c r="C15" s="192"/>
      <c r="D15" s="192"/>
      <c r="E15" s="192"/>
      <c r="F15" s="192"/>
      <c r="G15" s="192"/>
      <c r="H15" s="111"/>
      <c r="I15" s="178"/>
      <c r="J15" s="22"/>
      <c r="K15" s="153"/>
      <c r="L15" s="23"/>
      <c r="M15" s="100">
        <f t="shared" si="0"/>
        <v>0</v>
      </c>
    </row>
    <row r="16" spans="1:13" ht="13.5" thickBot="1" x14ac:dyDescent="0.25">
      <c r="A16" s="221">
        <v>12</v>
      </c>
      <c r="B16" s="226"/>
      <c r="C16" s="227"/>
      <c r="D16" s="227"/>
      <c r="E16" s="223"/>
      <c r="F16" s="223"/>
      <c r="G16" s="223"/>
      <c r="H16" s="223"/>
      <c r="I16" s="178"/>
      <c r="J16" s="22"/>
      <c r="K16" s="153"/>
      <c r="L16" s="23"/>
      <c r="M16" s="100">
        <f t="shared" si="0"/>
        <v>0</v>
      </c>
    </row>
    <row r="17" spans="1:13" ht="13.5" thickBot="1" x14ac:dyDescent="0.25">
      <c r="A17" s="228">
        <v>13</v>
      </c>
      <c r="B17" s="229"/>
      <c r="C17" s="230"/>
      <c r="D17" s="230"/>
      <c r="E17" s="230"/>
      <c r="F17" s="179"/>
      <c r="G17" s="179"/>
      <c r="H17" s="179"/>
      <c r="I17" s="179"/>
      <c r="J17" s="112"/>
      <c r="K17" s="153"/>
      <c r="L17" s="23"/>
      <c r="M17" s="100">
        <f t="shared" si="0"/>
        <v>0</v>
      </c>
    </row>
    <row r="18" spans="1:13" x14ac:dyDescent="0.2">
      <c r="A18" s="17"/>
      <c r="B18" s="157"/>
      <c r="C18" s="23"/>
      <c r="D18" s="23"/>
      <c r="E18" s="23"/>
      <c r="F18" s="23"/>
      <c r="G18" s="23"/>
      <c r="H18" s="23"/>
      <c r="I18" s="23"/>
      <c r="J18" s="23"/>
      <c r="K18" s="156"/>
      <c r="L18" s="23"/>
    </row>
    <row r="19" spans="1:13" ht="13.5" thickBot="1" x14ac:dyDescent="0.25">
      <c r="A19" s="17"/>
      <c r="B19" s="157"/>
      <c r="C19" s="23"/>
      <c r="D19" s="23"/>
      <c r="E19" s="23"/>
      <c r="F19" s="23"/>
      <c r="G19" s="23"/>
      <c r="H19" s="23"/>
      <c r="I19" s="23"/>
      <c r="J19" s="23"/>
      <c r="K19" s="156"/>
      <c r="L19" s="23"/>
    </row>
    <row r="20" spans="1:13" ht="13.5" thickBot="1" x14ac:dyDescent="0.25">
      <c r="A20" s="87" t="s">
        <v>29</v>
      </c>
      <c r="B20" s="158"/>
      <c r="C20" s="23"/>
      <c r="D20" s="23"/>
      <c r="E20" s="23"/>
      <c r="F20" s="23"/>
      <c r="G20" s="23"/>
      <c r="H20" s="23"/>
      <c r="I20" s="23"/>
      <c r="J20" s="23"/>
      <c r="K20" s="156"/>
      <c r="L20" s="23"/>
    </row>
    <row r="21" spans="1:13" ht="13.5" thickBot="1" x14ac:dyDescent="0.25">
      <c r="A21" s="143">
        <v>1</v>
      </c>
      <c r="B21" s="154"/>
      <c r="C21" s="23"/>
      <c r="D21" s="23"/>
      <c r="E21" s="23"/>
      <c r="F21" s="23"/>
      <c r="G21" s="23"/>
      <c r="H21" s="23"/>
      <c r="I21" s="23"/>
      <c r="J21" s="23"/>
      <c r="K21" s="156"/>
      <c r="L21" s="23"/>
    </row>
    <row r="22" spans="1:13" ht="13.5" thickBot="1" x14ac:dyDescent="0.25">
      <c r="A22" s="144">
        <v>2</v>
      </c>
      <c r="B22" s="152"/>
      <c r="C22" s="23"/>
      <c r="D22" s="23"/>
      <c r="E22" s="23"/>
      <c r="F22" s="23"/>
      <c r="G22" s="23"/>
      <c r="H22" s="23"/>
      <c r="I22" s="23"/>
      <c r="J22" s="23"/>
      <c r="K22" s="156"/>
      <c r="L22" s="23"/>
    </row>
    <row r="23" spans="1:13" ht="13.5" thickBot="1" x14ac:dyDescent="0.25">
      <c r="A23" s="143">
        <v>3</v>
      </c>
      <c r="B23" s="154"/>
      <c r="C23" s="23"/>
      <c r="D23" s="23"/>
      <c r="E23" s="23"/>
      <c r="F23" s="23"/>
      <c r="G23" s="23"/>
      <c r="H23" s="23"/>
      <c r="I23" s="23"/>
      <c r="J23" s="23"/>
      <c r="K23" s="156"/>
      <c r="L23" s="23"/>
    </row>
    <row r="24" spans="1:13" ht="13.5" thickBot="1" x14ac:dyDescent="0.25">
      <c r="A24" s="144">
        <v>4</v>
      </c>
      <c r="B24" s="152"/>
      <c r="C24" s="23"/>
      <c r="D24" s="23"/>
      <c r="E24" s="23"/>
      <c r="F24" s="23"/>
      <c r="G24" s="23"/>
      <c r="H24" s="23"/>
      <c r="I24" s="23"/>
      <c r="J24" s="23"/>
      <c r="K24" s="156"/>
      <c r="L24" s="23"/>
    </row>
    <row r="25" spans="1:13" ht="13.5" thickBot="1" x14ac:dyDescent="0.25">
      <c r="A25" s="143">
        <v>5</v>
      </c>
      <c r="B25" s="154"/>
      <c r="C25" s="23"/>
      <c r="D25" s="23"/>
      <c r="E25" s="23"/>
      <c r="F25" s="23"/>
      <c r="G25" s="23"/>
      <c r="H25" s="23"/>
      <c r="I25" s="23"/>
      <c r="J25" s="23"/>
      <c r="K25" s="156"/>
      <c r="L25" s="23"/>
    </row>
    <row r="26" spans="1:13" ht="13.5" thickBot="1" x14ac:dyDescent="0.25">
      <c r="A26" s="145">
        <v>6</v>
      </c>
      <c r="B26" s="159"/>
      <c r="C26" s="160"/>
      <c r="D26" s="160"/>
      <c r="E26" s="160"/>
      <c r="F26" s="160"/>
      <c r="G26" s="160"/>
      <c r="H26" s="160"/>
      <c r="I26" s="160"/>
      <c r="J26" s="160"/>
      <c r="K26" s="161"/>
      <c r="L26" s="23"/>
      <c r="M26" s="100">
        <f>SUM(B21:B26)</f>
        <v>0</v>
      </c>
    </row>
    <row r="27" spans="1:13" ht="13.5" thickBot="1" x14ac:dyDescent="0.25">
      <c r="A27" s="87" t="s">
        <v>45</v>
      </c>
      <c r="B27" s="148" t="str">
        <f>IF(ISNUMBER(B5),(B21+B22*2+B23*3+B24*4+B25*5+B26*6)/SUM(B21:B26),"")</f>
        <v/>
      </c>
      <c r="C27" s="23"/>
      <c r="D27" s="23"/>
      <c r="E27" s="23"/>
      <c r="F27" s="23"/>
      <c r="G27" s="23"/>
      <c r="H27" s="23"/>
      <c r="I27" s="23"/>
      <c r="J27" s="23"/>
      <c r="K27" s="23"/>
      <c r="L27" s="23"/>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27"/>
  <sheetViews>
    <sheetView zoomScaleNormal="100" workbookViewId="0">
      <selection sqref="A1:C1"/>
    </sheetView>
  </sheetViews>
  <sheetFormatPr baseColWidth="10" defaultRowHeight="12.75" x14ac:dyDescent="0.2"/>
  <sheetData>
    <row r="1" spans="1:13" ht="14.25" x14ac:dyDescent="0.2">
      <c r="A1" s="275" t="s">
        <v>95</v>
      </c>
      <c r="B1" s="275"/>
      <c r="C1" s="275"/>
      <c r="D1" s="275" t="s">
        <v>19</v>
      </c>
      <c r="E1" s="275"/>
      <c r="F1" s="7" t="s">
        <v>20</v>
      </c>
      <c r="G1" s="7" t="s">
        <v>67</v>
      </c>
      <c r="H1" s="276" t="s">
        <v>80</v>
      </c>
      <c r="I1" s="276"/>
      <c r="J1" s="276"/>
      <c r="K1" s="18"/>
      <c r="L1" s="18"/>
    </row>
    <row r="2" spans="1:13" x14ac:dyDescent="0.2">
      <c r="A2" s="17"/>
      <c r="B2" s="17"/>
      <c r="C2" s="17"/>
      <c r="D2" s="17"/>
      <c r="E2" s="17"/>
      <c r="F2" s="17"/>
      <c r="G2" s="17"/>
      <c r="H2" s="276"/>
      <c r="I2" s="276"/>
      <c r="J2" s="276"/>
      <c r="K2" s="17"/>
      <c r="L2" s="18"/>
    </row>
    <row r="3" spans="1:13" x14ac:dyDescent="0.2">
      <c r="A3" s="17"/>
      <c r="B3" s="17"/>
      <c r="C3" s="17"/>
      <c r="D3" s="17"/>
      <c r="E3" s="17"/>
      <c r="F3" s="17"/>
      <c r="G3" s="17"/>
      <c r="H3" s="17"/>
      <c r="I3" s="17"/>
      <c r="J3" s="17"/>
      <c r="K3" s="17"/>
      <c r="L3" s="18"/>
    </row>
    <row r="4" spans="1:13" ht="13.5" thickBot="1" x14ac:dyDescent="0.25">
      <c r="A4" s="1" t="s">
        <v>0</v>
      </c>
      <c r="B4" s="88" t="s">
        <v>1</v>
      </c>
      <c r="C4" s="146" t="s">
        <v>2</v>
      </c>
      <c r="D4" s="146" t="s">
        <v>3</v>
      </c>
      <c r="E4" s="146" t="s">
        <v>4</v>
      </c>
      <c r="F4" s="146" t="s">
        <v>5</v>
      </c>
      <c r="G4" s="146" t="s">
        <v>6</v>
      </c>
      <c r="H4" s="185" t="s">
        <v>7</v>
      </c>
      <c r="I4" s="185" t="s">
        <v>82</v>
      </c>
      <c r="J4" s="186" t="s">
        <v>83</v>
      </c>
      <c r="K4" s="147" t="s">
        <v>18</v>
      </c>
      <c r="L4" s="17"/>
      <c r="M4" s="101" t="s">
        <v>65</v>
      </c>
    </row>
    <row r="5" spans="1:13" ht="14.25" thickTop="1" thickBot="1" x14ac:dyDescent="0.25">
      <c r="A5" s="141">
        <v>1</v>
      </c>
      <c r="B5" s="149"/>
      <c r="C5" s="150"/>
      <c r="D5" s="150"/>
      <c r="E5" s="150"/>
      <c r="F5" s="150"/>
      <c r="G5" s="150"/>
      <c r="H5" s="178"/>
      <c r="I5" s="193"/>
      <c r="J5" s="22"/>
      <c r="K5" s="163"/>
      <c r="L5" s="23"/>
      <c r="M5" s="100">
        <f>SUM(B5:J5)</f>
        <v>0</v>
      </c>
    </row>
    <row r="6" spans="1:13" ht="13.5" thickBot="1" x14ac:dyDescent="0.25">
      <c r="A6" s="142">
        <v>2</v>
      </c>
      <c r="B6" s="152"/>
      <c r="C6" s="20"/>
      <c r="D6" s="20"/>
      <c r="E6" s="20"/>
      <c r="F6" s="20"/>
      <c r="G6" s="20"/>
      <c r="H6" s="178"/>
      <c r="I6" s="178"/>
      <c r="J6" s="22"/>
      <c r="K6" s="165"/>
      <c r="L6" s="23"/>
      <c r="M6" s="100">
        <f t="shared" ref="M6:M17" si="0">SUM(B6:J6)</f>
        <v>0</v>
      </c>
    </row>
    <row r="7" spans="1:13" ht="13.5" thickBot="1" x14ac:dyDescent="0.25">
      <c r="A7" s="141">
        <v>3</v>
      </c>
      <c r="B7" s="154"/>
      <c r="C7" s="19"/>
      <c r="D7" s="19"/>
      <c r="E7" s="19"/>
      <c r="F7" s="19"/>
      <c r="G7" s="19"/>
      <c r="H7" s="178"/>
      <c r="I7" s="178"/>
      <c r="J7" s="22"/>
      <c r="K7" s="165"/>
      <c r="L7" s="23"/>
      <c r="M7" s="100">
        <f t="shared" si="0"/>
        <v>0</v>
      </c>
    </row>
    <row r="8" spans="1:13" ht="13.5" thickBot="1" x14ac:dyDescent="0.25">
      <c r="A8" s="221">
        <v>4</v>
      </c>
      <c r="B8" s="222"/>
      <c r="C8" s="223"/>
      <c r="D8" s="223"/>
      <c r="E8" s="223"/>
      <c r="F8" s="223"/>
      <c r="G8" s="223"/>
      <c r="H8" s="223"/>
      <c r="I8" s="89"/>
      <c r="J8" s="22"/>
      <c r="K8" s="165"/>
      <c r="L8" s="23"/>
      <c r="M8" s="100">
        <f t="shared" si="0"/>
        <v>0</v>
      </c>
    </row>
    <row r="9" spans="1:13" ht="13.5" thickBot="1" x14ac:dyDescent="0.25">
      <c r="A9" s="228">
        <v>5</v>
      </c>
      <c r="B9" s="229"/>
      <c r="C9" s="230"/>
      <c r="D9" s="230"/>
      <c r="E9" s="230"/>
      <c r="F9" s="230"/>
      <c r="G9" s="230"/>
      <c r="H9" s="195"/>
      <c r="I9" s="178"/>
      <c r="J9" s="22"/>
      <c r="K9" s="165"/>
      <c r="L9" s="23"/>
      <c r="M9" s="100">
        <f t="shared" si="0"/>
        <v>0</v>
      </c>
    </row>
    <row r="10" spans="1:13" ht="13.5" thickBot="1" x14ac:dyDescent="0.25">
      <c r="A10" s="221">
        <v>6</v>
      </c>
      <c r="B10" s="224"/>
      <c r="C10" s="225"/>
      <c r="D10" s="225"/>
      <c r="E10" s="225"/>
      <c r="F10" s="225"/>
      <c r="G10" s="223"/>
      <c r="H10" s="89"/>
      <c r="I10" s="178"/>
      <c r="J10" s="22"/>
      <c r="K10" s="165"/>
      <c r="L10" s="23"/>
      <c r="M10" s="100">
        <f t="shared" si="0"/>
        <v>0</v>
      </c>
    </row>
    <row r="11" spans="1:13" ht="13.5" thickBot="1" x14ac:dyDescent="0.25">
      <c r="A11" s="228">
        <v>7</v>
      </c>
      <c r="B11" s="231"/>
      <c r="C11" s="192"/>
      <c r="D11" s="192"/>
      <c r="E11" s="192"/>
      <c r="F11" s="192"/>
      <c r="G11" s="89"/>
      <c r="H11" s="178"/>
      <c r="I11" s="178"/>
      <c r="J11" s="22"/>
      <c r="K11" s="167"/>
      <c r="L11" s="23"/>
      <c r="M11" s="100">
        <f t="shared" si="0"/>
        <v>0</v>
      </c>
    </row>
    <row r="12" spans="1:13" ht="13.5" thickBot="1" x14ac:dyDescent="0.25">
      <c r="A12" s="221">
        <v>8</v>
      </c>
      <c r="B12" s="222"/>
      <c r="C12" s="223"/>
      <c r="D12" s="223"/>
      <c r="E12" s="223"/>
      <c r="F12" s="223"/>
      <c r="G12" s="223"/>
      <c r="H12" s="89"/>
      <c r="I12" s="178"/>
      <c r="J12" s="22"/>
      <c r="K12" s="165"/>
      <c r="L12" s="23"/>
      <c r="M12" s="100">
        <f t="shared" si="0"/>
        <v>0</v>
      </c>
    </row>
    <row r="13" spans="1:13" ht="13.5" thickBot="1" x14ac:dyDescent="0.25">
      <c r="A13" s="228">
        <v>9</v>
      </c>
      <c r="B13" s="231"/>
      <c r="C13" s="192"/>
      <c r="D13" s="192"/>
      <c r="E13" s="192"/>
      <c r="F13" s="192"/>
      <c r="G13" s="192"/>
      <c r="H13" s="89"/>
      <c r="I13" s="178"/>
      <c r="J13" s="22"/>
      <c r="K13" s="165"/>
      <c r="L13" s="23"/>
      <c r="M13" s="100">
        <f t="shared" si="0"/>
        <v>0</v>
      </c>
    </row>
    <row r="14" spans="1:13" ht="13.5" thickBot="1" x14ac:dyDescent="0.25">
      <c r="A14" s="221">
        <v>10</v>
      </c>
      <c r="B14" s="222"/>
      <c r="C14" s="223"/>
      <c r="D14" s="223"/>
      <c r="E14" s="223"/>
      <c r="F14" s="223"/>
      <c r="G14" s="89"/>
      <c r="H14" s="178"/>
      <c r="I14" s="178"/>
      <c r="J14" s="22"/>
      <c r="K14" s="165"/>
      <c r="L14" s="23"/>
      <c r="M14" s="100">
        <f t="shared" si="0"/>
        <v>0</v>
      </c>
    </row>
    <row r="15" spans="1:13" ht="13.5" thickBot="1" x14ac:dyDescent="0.25">
      <c r="A15" s="228">
        <v>11</v>
      </c>
      <c r="B15" s="231"/>
      <c r="C15" s="192"/>
      <c r="D15" s="192"/>
      <c r="E15" s="192"/>
      <c r="F15" s="192"/>
      <c r="G15" s="192"/>
      <c r="H15" s="111"/>
      <c r="I15" s="178"/>
      <c r="J15" s="22"/>
      <c r="K15" s="165"/>
      <c r="L15" s="23"/>
      <c r="M15" s="100">
        <f t="shared" si="0"/>
        <v>0</v>
      </c>
    </row>
    <row r="16" spans="1:13" ht="13.5" thickBot="1" x14ac:dyDescent="0.25">
      <c r="A16" s="221">
        <v>12</v>
      </c>
      <c r="B16" s="226"/>
      <c r="C16" s="227"/>
      <c r="D16" s="227"/>
      <c r="E16" s="223"/>
      <c r="F16" s="223"/>
      <c r="G16" s="223"/>
      <c r="H16" s="223"/>
      <c r="I16" s="178"/>
      <c r="J16" s="22"/>
      <c r="K16" s="165"/>
      <c r="L16" s="23"/>
      <c r="M16" s="100">
        <f t="shared" si="0"/>
        <v>0</v>
      </c>
    </row>
    <row r="17" spans="1:13" ht="13.5" thickBot="1" x14ac:dyDescent="0.25">
      <c r="A17" s="228">
        <v>13</v>
      </c>
      <c r="B17" s="229"/>
      <c r="C17" s="230"/>
      <c r="D17" s="230"/>
      <c r="E17" s="230"/>
      <c r="F17" s="179"/>
      <c r="G17" s="179"/>
      <c r="H17" s="179"/>
      <c r="I17" s="179"/>
      <c r="J17" s="112"/>
      <c r="K17" s="165"/>
      <c r="L17" s="23"/>
      <c r="M17" s="100">
        <f t="shared" si="0"/>
        <v>0</v>
      </c>
    </row>
    <row r="18" spans="1:13" x14ac:dyDescent="0.2">
      <c r="A18" s="17"/>
      <c r="B18" s="168"/>
      <c r="C18" s="23"/>
      <c r="D18" s="23"/>
      <c r="E18" s="23"/>
      <c r="F18" s="23"/>
      <c r="G18" s="23"/>
      <c r="H18" s="23"/>
      <c r="I18" s="23"/>
      <c r="J18" s="23"/>
      <c r="K18" s="169"/>
      <c r="L18" s="23"/>
    </row>
    <row r="19" spans="1:13" ht="13.5" thickBot="1" x14ac:dyDescent="0.25">
      <c r="A19" s="17"/>
      <c r="B19" s="168"/>
      <c r="C19" s="23"/>
      <c r="D19" s="23"/>
      <c r="E19" s="23"/>
      <c r="F19" s="23"/>
      <c r="G19" s="23"/>
      <c r="H19" s="23"/>
      <c r="I19" s="23"/>
      <c r="J19" s="23"/>
      <c r="K19" s="169"/>
      <c r="L19" s="23"/>
    </row>
    <row r="20" spans="1:13" ht="13.5" thickBot="1" x14ac:dyDescent="0.25">
      <c r="A20" s="87" t="s">
        <v>29</v>
      </c>
      <c r="B20" s="170"/>
      <c r="C20" s="23"/>
      <c r="D20" s="23"/>
      <c r="E20" s="23"/>
      <c r="F20" s="23"/>
      <c r="G20" s="23"/>
      <c r="H20" s="23"/>
      <c r="I20" s="23"/>
      <c r="J20" s="23"/>
      <c r="K20" s="169"/>
      <c r="L20" s="23"/>
    </row>
    <row r="21" spans="1:13" ht="13.5" thickBot="1" x14ac:dyDescent="0.25">
      <c r="A21" s="143">
        <v>1</v>
      </c>
      <c r="B21" s="166"/>
      <c r="C21" s="23"/>
      <c r="D21" s="23"/>
      <c r="E21" s="23"/>
      <c r="F21" s="23"/>
      <c r="G21" s="23"/>
      <c r="H21" s="23"/>
      <c r="I21" s="23"/>
      <c r="J21" s="23"/>
      <c r="K21" s="169"/>
      <c r="L21" s="23"/>
    </row>
    <row r="22" spans="1:13" ht="13.5" thickBot="1" x14ac:dyDescent="0.25">
      <c r="A22" s="144">
        <v>2</v>
      </c>
      <c r="B22" s="164"/>
      <c r="C22" s="23"/>
      <c r="D22" s="23"/>
      <c r="E22" s="23"/>
      <c r="F22" s="23"/>
      <c r="G22" s="23"/>
      <c r="H22" s="23"/>
      <c r="I22" s="23"/>
      <c r="J22" s="23"/>
      <c r="K22" s="169"/>
      <c r="L22" s="23"/>
    </row>
    <row r="23" spans="1:13" ht="13.5" thickBot="1" x14ac:dyDescent="0.25">
      <c r="A23" s="143">
        <v>3</v>
      </c>
      <c r="B23" s="166"/>
      <c r="C23" s="23"/>
      <c r="D23" s="23"/>
      <c r="E23" s="23"/>
      <c r="F23" s="23"/>
      <c r="G23" s="23"/>
      <c r="H23" s="23"/>
      <c r="I23" s="23"/>
      <c r="J23" s="23"/>
      <c r="K23" s="169"/>
      <c r="L23" s="23"/>
    </row>
    <row r="24" spans="1:13" ht="13.5" thickBot="1" x14ac:dyDescent="0.25">
      <c r="A24" s="144">
        <v>4</v>
      </c>
      <c r="B24" s="164"/>
      <c r="C24" s="23"/>
      <c r="D24" s="23"/>
      <c r="E24" s="23"/>
      <c r="F24" s="23"/>
      <c r="G24" s="23"/>
      <c r="H24" s="23"/>
      <c r="I24" s="23"/>
      <c r="J24" s="23"/>
      <c r="K24" s="169"/>
      <c r="L24" s="23"/>
    </row>
    <row r="25" spans="1:13" ht="13.5" thickBot="1" x14ac:dyDescent="0.25">
      <c r="A25" s="143">
        <v>5</v>
      </c>
      <c r="B25" s="166"/>
      <c r="C25" s="23"/>
      <c r="D25" s="23"/>
      <c r="E25" s="23"/>
      <c r="F25" s="23"/>
      <c r="G25" s="23"/>
      <c r="H25" s="23"/>
      <c r="I25" s="23"/>
      <c r="J25" s="23"/>
      <c r="K25" s="169"/>
      <c r="L25" s="23"/>
    </row>
    <row r="26" spans="1:13" ht="13.5" thickBot="1" x14ac:dyDescent="0.25">
      <c r="A26" s="145">
        <v>6</v>
      </c>
      <c r="B26" s="171"/>
      <c r="C26" s="172"/>
      <c r="D26" s="172"/>
      <c r="E26" s="172"/>
      <c r="F26" s="172"/>
      <c r="G26" s="172"/>
      <c r="H26" s="172"/>
      <c r="I26" s="172"/>
      <c r="J26" s="172"/>
      <c r="K26" s="173"/>
      <c r="L26" s="23"/>
      <c r="M26" s="100">
        <f>SUM(B21:B26)</f>
        <v>0</v>
      </c>
    </row>
    <row r="27" spans="1:13" ht="13.5" thickBot="1" x14ac:dyDescent="0.25">
      <c r="A27" s="87" t="s">
        <v>45</v>
      </c>
      <c r="B27" s="148" t="str">
        <f>IF(ISNUMBER(B5),(B21+B22*2+B23*3+B24*4+B25*5+B26*6)/SUM(B21:B26),"")</f>
        <v/>
      </c>
      <c r="C27" s="23"/>
      <c r="D27" s="23"/>
      <c r="E27" s="23"/>
      <c r="F27" s="23"/>
      <c r="G27" s="23"/>
      <c r="H27" s="23"/>
      <c r="I27" s="23"/>
      <c r="J27" s="23"/>
      <c r="K27" s="23"/>
      <c r="L27" s="23"/>
    </row>
  </sheetData>
  <mergeCells count="3">
    <mergeCell ref="A1:C1"/>
    <mergeCell ref="D1:E1"/>
    <mergeCell ref="H1:J2"/>
  </mergeCells>
  <phoneticPr fontId="14" type="noConversion"/>
  <pageMargins left="0.78740157499999996" right="0.78740157499999996" top="0.984251969" bottom="0.984251969" header="0.4921259845" footer="0.4921259845"/>
  <headerFooter alignWithMargins="0"/>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P6"/>
  <sheetViews>
    <sheetView tabSelected="1" workbookViewId="0"/>
  </sheetViews>
  <sheetFormatPr baseColWidth="10" defaultRowHeight="12.75" x14ac:dyDescent="0.2"/>
  <cols>
    <col min="1" max="1" width="14.5703125" bestFit="1" customWidth="1"/>
    <col min="2" max="14" width="4.5703125" customWidth="1"/>
  </cols>
  <sheetData>
    <row r="2" spans="1:16" x14ac:dyDescent="0.2">
      <c r="A2" s="264" t="s">
        <v>23</v>
      </c>
      <c r="B2" s="264"/>
      <c r="C2" s="264"/>
      <c r="D2" s="264"/>
      <c r="E2" s="264"/>
      <c r="F2" s="264"/>
      <c r="G2" s="264"/>
      <c r="H2" s="264"/>
      <c r="I2" s="264"/>
      <c r="J2" s="264"/>
      <c r="K2" s="264"/>
      <c r="L2" s="264"/>
      <c r="M2" s="264"/>
      <c r="N2" s="264"/>
    </row>
    <row r="5" spans="1:16" x14ac:dyDescent="0.2">
      <c r="A5" s="4" t="s">
        <v>8</v>
      </c>
      <c r="B5" s="90">
        <v>5</v>
      </c>
      <c r="C5" s="90">
        <v>5</v>
      </c>
      <c r="D5" s="90">
        <v>5</v>
      </c>
      <c r="E5" s="90">
        <v>6</v>
      </c>
      <c r="F5" s="90">
        <v>5</v>
      </c>
      <c r="G5" s="90">
        <v>5</v>
      </c>
      <c r="H5" s="90">
        <v>4</v>
      </c>
      <c r="I5" s="90">
        <v>5</v>
      </c>
      <c r="J5" s="90">
        <v>5</v>
      </c>
      <c r="K5" s="90">
        <v>4</v>
      </c>
      <c r="L5" s="90">
        <v>5</v>
      </c>
      <c r="M5" s="90">
        <v>6</v>
      </c>
      <c r="N5" s="90">
        <v>3</v>
      </c>
      <c r="P5">
        <f>SUM(B5:O5)</f>
        <v>63</v>
      </c>
    </row>
    <row r="6" spans="1:16" ht="13.5" thickBot="1" x14ac:dyDescent="0.25">
      <c r="A6" s="5" t="s">
        <v>9</v>
      </c>
      <c r="B6" s="6">
        <v>1</v>
      </c>
      <c r="C6" s="6">
        <v>2</v>
      </c>
      <c r="D6" s="6">
        <v>3</v>
      </c>
      <c r="E6" s="6">
        <v>4</v>
      </c>
      <c r="F6" s="6">
        <v>5</v>
      </c>
      <c r="G6" s="6">
        <v>6</v>
      </c>
      <c r="H6" s="6">
        <v>7</v>
      </c>
      <c r="I6" s="6">
        <v>8</v>
      </c>
      <c r="J6" s="6">
        <v>9</v>
      </c>
      <c r="K6" s="6">
        <v>10</v>
      </c>
      <c r="L6" s="6">
        <v>11</v>
      </c>
      <c r="M6" s="6">
        <v>12</v>
      </c>
      <c r="N6" s="6">
        <v>13</v>
      </c>
    </row>
  </sheetData>
  <mergeCells count="1">
    <mergeCell ref="A2:N2"/>
  </mergeCells>
  <phoneticPr fontId="0"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3"/>
  <sheetViews>
    <sheetView zoomScale="110" zoomScaleNormal="110" workbookViewId="0">
      <selection sqref="A1:I1"/>
    </sheetView>
  </sheetViews>
  <sheetFormatPr baseColWidth="10" defaultRowHeight="12.75" x14ac:dyDescent="0.2"/>
  <cols>
    <col min="1" max="1" width="10.140625" bestFit="1" customWidth="1"/>
    <col min="2" max="2" width="8.5703125" bestFit="1" customWidth="1"/>
    <col min="3" max="3" width="6.85546875" customWidth="1"/>
    <col min="4" max="4" width="7.5703125" customWidth="1"/>
    <col min="5" max="6" width="6.85546875" customWidth="1"/>
    <col min="7" max="7" width="7.42578125" customWidth="1"/>
    <col min="8" max="9" width="7" customWidth="1"/>
    <col min="10" max="10" width="7.85546875" customWidth="1"/>
    <col min="11" max="11" width="2.5703125" customWidth="1"/>
    <col min="12" max="12" width="3.140625" customWidth="1"/>
    <col min="13" max="13" width="17.5703125" bestFit="1" customWidth="1"/>
    <col min="14" max="14" width="11.5703125" bestFit="1" customWidth="1"/>
    <col min="15" max="15" width="1.5703125" customWidth="1"/>
  </cols>
  <sheetData>
    <row r="1" spans="1:19" ht="18" x14ac:dyDescent="0.25">
      <c r="A1" s="263" t="s">
        <v>95</v>
      </c>
      <c r="B1" s="263"/>
      <c r="C1" s="263"/>
      <c r="D1" s="263"/>
      <c r="E1" s="263"/>
      <c r="F1" s="263"/>
      <c r="G1" s="263"/>
      <c r="H1" s="263"/>
      <c r="I1" s="263"/>
      <c r="K1" s="263" t="s">
        <v>36</v>
      </c>
      <c r="L1" s="263"/>
      <c r="M1" s="263"/>
    </row>
    <row r="2" spans="1:19" ht="13.5" thickBot="1" x14ac:dyDescent="0.25"/>
    <row r="3" spans="1:19" x14ac:dyDescent="0.2">
      <c r="A3" s="35" t="s">
        <v>0</v>
      </c>
      <c r="B3" s="36">
        <f>intern!B6</f>
        <v>1</v>
      </c>
      <c r="C3" s="37"/>
      <c r="D3" s="37"/>
      <c r="E3" s="37"/>
      <c r="F3" s="37"/>
      <c r="G3" s="37"/>
      <c r="H3" s="37"/>
      <c r="I3" s="37"/>
      <c r="J3" s="37"/>
      <c r="K3" s="37"/>
      <c r="L3" s="37"/>
      <c r="M3" s="37" t="s">
        <v>33</v>
      </c>
      <c r="N3" s="38">
        <f>SUM(B6*B5,C6*C5,D6*D5,E6*E5,F6*F5,G6*G5,H6*H5,I6*I5,J6*J5,K6*K5,L6*L5)</f>
        <v>0</v>
      </c>
    </row>
    <row r="4" spans="1:19" x14ac:dyDescent="0.2">
      <c r="A4" s="39"/>
      <c r="B4" s="40"/>
      <c r="C4" s="40"/>
      <c r="D4" s="40"/>
      <c r="E4" s="40"/>
      <c r="F4" s="40"/>
      <c r="G4" s="40"/>
      <c r="H4" s="40"/>
      <c r="I4" s="40"/>
      <c r="J4" s="40"/>
      <c r="K4" s="40"/>
      <c r="L4" s="40"/>
      <c r="M4" s="41" t="s">
        <v>34</v>
      </c>
      <c r="N4" s="42" t="e">
        <f>N3/(N5*SUM(B6:L6))*100</f>
        <v>#DIV/0!</v>
      </c>
    </row>
    <row r="5" spans="1:19" ht="13.5" thickBot="1" x14ac:dyDescent="0.25">
      <c r="A5" s="43" t="s">
        <v>31</v>
      </c>
      <c r="B5" s="44">
        <v>0</v>
      </c>
      <c r="C5" s="44">
        <v>1</v>
      </c>
      <c r="D5" s="44">
        <v>2</v>
      </c>
      <c r="E5" s="44">
        <v>3</v>
      </c>
      <c r="F5" s="44">
        <v>4</v>
      </c>
      <c r="G5" s="44">
        <v>5</v>
      </c>
      <c r="H5" s="44"/>
      <c r="I5" s="44"/>
      <c r="J5" s="44"/>
      <c r="K5" s="44"/>
      <c r="L5" s="44"/>
      <c r="M5" s="45" t="s">
        <v>35</v>
      </c>
      <c r="N5" s="46">
        <f>intern!B5</f>
        <v>5</v>
      </c>
    </row>
    <row r="6" spans="1:19" x14ac:dyDescent="0.2">
      <c r="A6" s="47" t="s">
        <v>30</v>
      </c>
      <c r="B6">
        <f>Datenübermittlung!B8</f>
        <v>0</v>
      </c>
      <c r="C6">
        <f>Datenübermittlung!C8</f>
        <v>0</v>
      </c>
      <c r="D6">
        <f>Datenübermittlung!D8</f>
        <v>0</v>
      </c>
      <c r="E6">
        <f>Datenübermittlung!E8</f>
        <v>0</v>
      </c>
      <c r="F6">
        <f>Datenübermittlung!F8</f>
        <v>0</v>
      </c>
      <c r="G6">
        <f>Datenübermittlung!G8</f>
        <v>0</v>
      </c>
      <c r="N6" s="48"/>
    </row>
    <row r="7" spans="1:19" ht="13.5" thickBot="1" x14ac:dyDescent="0.25">
      <c r="A7" s="49" t="s">
        <v>32</v>
      </c>
      <c r="B7" s="50" t="e">
        <f t="shared" ref="B7:G7" si="0">B6/SUM($B$6:$L$6)*100</f>
        <v>#DIV/0!</v>
      </c>
      <c r="C7" s="50" t="e">
        <f t="shared" si="0"/>
        <v>#DIV/0!</v>
      </c>
      <c r="D7" s="50" t="e">
        <f t="shared" si="0"/>
        <v>#DIV/0!</v>
      </c>
      <c r="E7" s="50" t="e">
        <f t="shared" si="0"/>
        <v>#DIV/0!</v>
      </c>
      <c r="F7" s="50" t="e">
        <f t="shared" si="0"/>
        <v>#DIV/0!</v>
      </c>
      <c r="G7" s="50" t="e">
        <f t="shared" si="0"/>
        <v>#DIV/0!</v>
      </c>
      <c r="H7" s="51"/>
      <c r="I7" s="51"/>
      <c r="J7" s="51"/>
      <c r="K7" s="51"/>
      <c r="L7" s="51"/>
      <c r="M7" s="44"/>
      <c r="N7" s="52"/>
    </row>
    <row r="8" spans="1:19" x14ac:dyDescent="0.2">
      <c r="A8" s="53" t="s">
        <v>37</v>
      </c>
      <c r="B8">
        <f>Landeswerte!B5</f>
        <v>0</v>
      </c>
      <c r="C8">
        <f>Landeswerte!C5</f>
        <v>0</v>
      </c>
      <c r="D8">
        <f>Landeswerte!D5</f>
        <v>0</v>
      </c>
      <c r="E8">
        <f>Landeswerte!E5</f>
        <v>0</v>
      </c>
      <c r="F8">
        <f>Landeswerte!F5</f>
        <v>0</v>
      </c>
      <c r="G8">
        <f>Landeswerte!G5</f>
        <v>0</v>
      </c>
    </row>
    <row r="9" spans="1:19" x14ac:dyDescent="0.2">
      <c r="A9" s="40"/>
    </row>
    <row r="13" spans="1:19" ht="13.5" thickBot="1" x14ac:dyDescent="0.25">
      <c r="A13" s="44"/>
      <c r="B13" s="44"/>
      <c r="C13" s="44"/>
      <c r="D13" s="44"/>
      <c r="E13" s="44"/>
      <c r="F13" s="44"/>
      <c r="G13" s="44"/>
      <c r="H13" s="44"/>
      <c r="I13" s="44"/>
      <c r="J13" s="44"/>
      <c r="K13" s="44"/>
      <c r="L13" s="44"/>
      <c r="M13" s="44"/>
      <c r="N13" s="44"/>
      <c r="O13" s="44"/>
      <c r="P13" s="44"/>
      <c r="Q13" s="44"/>
      <c r="R13" s="44"/>
      <c r="S13" s="44"/>
    </row>
    <row r="14" spans="1:19" ht="13.5" thickBot="1" x14ac:dyDescent="0.25"/>
    <row r="15" spans="1:19" x14ac:dyDescent="0.2">
      <c r="A15" s="35" t="s">
        <v>0</v>
      </c>
      <c r="B15" s="36">
        <f>intern!C6</f>
        <v>2</v>
      </c>
      <c r="C15" s="37"/>
      <c r="D15" s="37"/>
      <c r="E15" s="37"/>
      <c r="F15" s="37"/>
      <c r="G15" s="37"/>
      <c r="H15" s="37"/>
      <c r="I15" s="37"/>
      <c r="J15" s="37"/>
      <c r="K15" s="37"/>
      <c r="L15" s="37"/>
      <c r="M15" s="37" t="s">
        <v>33</v>
      </c>
      <c r="N15" s="38">
        <f>SUM(B18*B17,C18*C17,D18*D17,E18*E17,F18*F17,G18*G17,H17*H18,I18*I17,J17*J18,K18*K17,L18*L17)</f>
        <v>0</v>
      </c>
    </row>
    <row r="16" spans="1:19" x14ac:dyDescent="0.2">
      <c r="A16" s="39"/>
      <c r="B16" s="40"/>
      <c r="C16" s="40"/>
      <c r="D16" s="40"/>
      <c r="E16" s="40"/>
      <c r="F16" s="40"/>
      <c r="G16" s="40"/>
      <c r="H16" s="40"/>
      <c r="I16" s="40"/>
      <c r="J16" s="40"/>
      <c r="K16" s="40"/>
      <c r="L16" s="40"/>
      <c r="M16" s="41" t="s">
        <v>34</v>
      </c>
      <c r="N16" s="42" t="e">
        <f>N15/(N17*SUM(B18:L18))*100</f>
        <v>#DIV/0!</v>
      </c>
    </row>
    <row r="17" spans="1:19" ht="13.5" thickBot="1" x14ac:dyDescent="0.25">
      <c r="A17" s="43" t="s">
        <v>31</v>
      </c>
      <c r="B17" s="44">
        <v>0</v>
      </c>
      <c r="C17" s="44">
        <v>1</v>
      </c>
      <c r="D17" s="44">
        <v>2</v>
      </c>
      <c r="E17" s="44">
        <v>3</v>
      </c>
      <c r="F17" s="44">
        <v>4</v>
      </c>
      <c r="G17" s="44">
        <v>5</v>
      </c>
      <c r="H17" s="44"/>
      <c r="I17" s="44"/>
      <c r="J17" s="44"/>
      <c r="K17" s="44"/>
      <c r="L17" s="44"/>
      <c r="M17" s="45" t="s">
        <v>35</v>
      </c>
      <c r="N17" s="46">
        <f>intern!C5</f>
        <v>5</v>
      </c>
    </row>
    <row r="18" spans="1:19" x14ac:dyDescent="0.2">
      <c r="A18" s="47" t="s">
        <v>30</v>
      </c>
      <c r="B18">
        <f>Datenübermittlung!B9</f>
        <v>0</v>
      </c>
      <c r="C18">
        <f>Datenübermittlung!C9</f>
        <v>0</v>
      </c>
      <c r="D18">
        <f>Datenübermittlung!D9</f>
        <v>0</v>
      </c>
      <c r="E18">
        <f>Datenübermittlung!E9</f>
        <v>0</v>
      </c>
      <c r="F18">
        <f>Datenübermittlung!F9</f>
        <v>0</v>
      </c>
      <c r="G18">
        <f>Datenübermittlung!G9</f>
        <v>0</v>
      </c>
      <c r="N18" s="48"/>
    </row>
    <row r="19" spans="1:19" ht="13.5" thickBot="1" x14ac:dyDescent="0.25">
      <c r="A19" s="49" t="s">
        <v>32</v>
      </c>
      <c r="B19" s="50" t="e">
        <f t="shared" ref="B19:G19" si="1">B18/SUM($B$18:$L$18)*100</f>
        <v>#DIV/0!</v>
      </c>
      <c r="C19" s="50" t="e">
        <f t="shared" si="1"/>
        <v>#DIV/0!</v>
      </c>
      <c r="D19" s="50" t="e">
        <f t="shared" si="1"/>
        <v>#DIV/0!</v>
      </c>
      <c r="E19" s="50" t="e">
        <f t="shared" si="1"/>
        <v>#DIV/0!</v>
      </c>
      <c r="F19" s="50" t="e">
        <f t="shared" si="1"/>
        <v>#DIV/0!</v>
      </c>
      <c r="G19" s="50" t="e">
        <f t="shared" si="1"/>
        <v>#DIV/0!</v>
      </c>
      <c r="H19" s="51"/>
      <c r="I19" s="51"/>
      <c r="J19" s="51"/>
      <c r="K19" s="51"/>
      <c r="L19" s="51"/>
      <c r="M19" s="44"/>
      <c r="N19" s="52"/>
    </row>
    <row r="20" spans="1:19" x14ac:dyDescent="0.2">
      <c r="A20" s="53" t="s">
        <v>37</v>
      </c>
      <c r="B20">
        <f>Landeswerte!B6</f>
        <v>0</v>
      </c>
      <c r="C20">
        <f>Landeswerte!C6</f>
        <v>0</v>
      </c>
      <c r="D20">
        <f>Landeswerte!D6</f>
        <v>0</v>
      </c>
      <c r="E20">
        <f>Landeswerte!E6</f>
        <v>0</v>
      </c>
      <c r="F20">
        <f>Landeswerte!F6</f>
        <v>0</v>
      </c>
      <c r="G20">
        <f>Landeswerte!G6</f>
        <v>0</v>
      </c>
    </row>
    <row r="25" spans="1:19" ht="13.5" thickBot="1" x14ac:dyDescent="0.25">
      <c r="A25" s="44"/>
      <c r="B25" s="44"/>
      <c r="C25" s="44"/>
      <c r="D25" s="44"/>
      <c r="E25" s="44"/>
      <c r="F25" s="44"/>
      <c r="G25" s="44"/>
      <c r="H25" s="44"/>
      <c r="I25" s="44"/>
      <c r="J25" s="44"/>
      <c r="K25" s="44"/>
      <c r="L25" s="44"/>
      <c r="M25" s="44"/>
      <c r="N25" s="44"/>
      <c r="O25" s="44"/>
      <c r="P25" s="44"/>
      <c r="Q25" s="44"/>
      <c r="R25" s="44"/>
      <c r="S25" s="44"/>
    </row>
    <row r="26" spans="1:19" ht="13.5" thickBot="1" x14ac:dyDescent="0.25"/>
    <row r="27" spans="1:19" x14ac:dyDescent="0.2">
      <c r="A27" s="35" t="s">
        <v>0</v>
      </c>
      <c r="B27" s="36">
        <f>intern!D6</f>
        <v>3</v>
      </c>
      <c r="C27" s="37"/>
      <c r="D27" s="37"/>
      <c r="E27" s="37"/>
      <c r="F27" s="37"/>
      <c r="G27" s="37"/>
      <c r="H27" s="37"/>
      <c r="I27" s="37"/>
      <c r="J27" s="37"/>
      <c r="K27" s="37"/>
      <c r="L27" s="37"/>
      <c r="M27" s="37" t="s">
        <v>33</v>
      </c>
      <c r="N27" s="38">
        <f>SUM(B30*B29,C30*C29,D30*D29,E30*E29,F30*F29,G30*G29,H29*H30,I30*I29,J29*J30,K30*K29,L30*L29)</f>
        <v>0</v>
      </c>
    </row>
    <row r="28" spans="1:19" x14ac:dyDescent="0.2">
      <c r="A28" s="39"/>
      <c r="B28" s="40"/>
      <c r="C28" s="40"/>
      <c r="D28" s="40"/>
      <c r="E28" s="40"/>
      <c r="F28" s="40"/>
      <c r="G28" s="40"/>
      <c r="H28" s="40"/>
      <c r="I28" s="40"/>
      <c r="J28" s="40"/>
      <c r="K28" s="40"/>
      <c r="L28" s="40"/>
      <c r="M28" s="41" t="s">
        <v>34</v>
      </c>
      <c r="N28" s="42" t="e">
        <f>N27/(N29*SUM(B30:L30))*100</f>
        <v>#DIV/0!</v>
      </c>
    </row>
    <row r="29" spans="1:19" ht="13.5" thickBot="1" x14ac:dyDescent="0.25">
      <c r="A29" s="43" t="s">
        <v>31</v>
      </c>
      <c r="B29" s="44">
        <v>0</v>
      </c>
      <c r="C29" s="44">
        <v>1</v>
      </c>
      <c r="D29" s="44">
        <v>2</v>
      </c>
      <c r="E29" s="44">
        <v>3</v>
      </c>
      <c r="F29" s="44">
        <v>4</v>
      </c>
      <c r="G29" s="44">
        <v>5</v>
      </c>
      <c r="H29" s="44"/>
      <c r="I29" s="44"/>
      <c r="J29" s="44"/>
      <c r="K29" s="44"/>
      <c r="L29" s="44"/>
      <c r="M29" s="45" t="s">
        <v>35</v>
      </c>
      <c r="N29" s="46">
        <f>intern!D5</f>
        <v>5</v>
      </c>
    </row>
    <row r="30" spans="1:19" x14ac:dyDescent="0.2">
      <c r="A30" s="47" t="s">
        <v>30</v>
      </c>
      <c r="B30">
        <f>Datenübermittlung!B10</f>
        <v>0</v>
      </c>
      <c r="C30">
        <f>Datenübermittlung!C10</f>
        <v>0</v>
      </c>
      <c r="D30">
        <f>Datenübermittlung!D10</f>
        <v>0</v>
      </c>
      <c r="E30">
        <f>Datenübermittlung!E10</f>
        <v>0</v>
      </c>
      <c r="F30">
        <f>Datenübermittlung!F10</f>
        <v>0</v>
      </c>
      <c r="G30">
        <f>Datenübermittlung!G10</f>
        <v>0</v>
      </c>
      <c r="N30" s="48"/>
    </row>
    <row r="31" spans="1:19" ht="13.5" thickBot="1" x14ac:dyDescent="0.25">
      <c r="A31" s="49" t="s">
        <v>32</v>
      </c>
      <c r="B31" s="50" t="e">
        <f t="shared" ref="B31:G31" si="2">B30/SUM($B$30:$L$30)*100</f>
        <v>#DIV/0!</v>
      </c>
      <c r="C31" s="50" t="e">
        <f t="shared" si="2"/>
        <v>#DIV/0!</v>
      </c>
      <c r="D31" s="50" t="e">
        <f t="shared" si="2"/>
        <v>#DIV/0!</v>
      </c>
      <c r="E31" s="50" t="e">
        <f t="shared" si="2"/>
        <v>#DIV/0!</v>
      </c>
      <c r="F31" s="50" t="e">
        <f t="shared" si="2"/>
        <v>#DIV/0!</v>
      </c>
      <c r="G31" s="50" t="e">
        <f t="shared" si="2"/>
        <v>#DIV/0!</v>
      </c>
      <c r="H31" s="51"/>
      <c r="I31" s="51"/>
      <c r="J31" s="51"/>
      <c r="K31" s="51"/>
      <c r="L31" s="51"/>
      <c r="M31" s="44"/>
      <c r="N31" s="52"/>
    </row>
    <row r="32" spans="1:19" x14ac:dyDescent="0.2">
      <c r="A32" s="53" t="s">
        <v>37</v>
      </c>
      <c r="B32">
        <f>Landeswerte!B7</f>
        <v>0</v>
      </c>
      <c r="C32">
        <f>Landeswerte!C7</f>
        <v>0</v>
      </c>
      <c r="D32">
        <f>Landeswerte!D7</f>
        <v>0</v>
      </c>
      <c r="E32">
        <f>Landeswerte!E7</f>
        <v>0</v>
      </c>
      <c r="F32">
        <f>Landeswerte!F7</f>
        <v>0</v>
      </c>
      <c r="G32">
        <f>Landeswerte!G7</f>
        <v>0</v>
      </c>
    </row>
    <row r="36" spans="1:19" ht="13.5" thickBot="1" x14ac:dyDescent="0.25">
      <c r="A36" s="44"/>
      <c r="B36" s="44"/>
      <c r="C36" s="44"/>
      <c r="D36" s="44"/>
      <c r="E36" s="44"/>
      <c r="F36" s="44"/>
      <c r="G36" s="44"/>
      <c r="H36" s="44"/>
      <c r="I36" s="44"/>
      <c r="J36" s="44"/>
      <c r="K36" s="44"/>
      <c r="L36" s="44"/>
      <c r="M36" s="44"/>
      <c r="N36" s="44"/>
      <c r="O36" s="44"/>
      <c r="P36" s="44"/>
      <c r="Q36" s="44"/>
      <c r="R36" s="44"/>
      <c r="S36" s="44"/>
    </row>
    <row r="37" spans="1:19" ht="13.5" thickBot="1" x14ac:dyDescent="0.25"/>
    <row r="38" spans="1:19" x14ac:dyDescent="0.2">
      <c r="A38" s="35" t="s">
        <v>0</v>
      </c>
      <c r="B38" s="36">
        <f>intern!E6</f>
        <v>4</v>
      </c>
      <c r="C38" s="37"/>
      <c r="D38" s="37"/>
      <c r="E38" s="37"/>
      <c r="F38" s="37"/>
      <c r="G38" s="37"/>
      <c r="H38" s="37"/>
      <c r="I38" s="37"/>
      <c r="J38" s="37"/>
      <c r="K38" s="37"/>
      <c r="L38" s="37"/>
      <c r="M38" s="37" t="s">
        <v>33</v>
      </c>
      <c r="N38" s="38">
        <f>SUM(B41*B40,C41*C40,D41*D40,E41*E40,F41*F40,G41*G40,H40*H41,I41*I40,J40*J41,K41*K40,L41*L40)</f>
        <v>0</v>
      </c>
    </row>
    <row r="39" spans="1:19" x14ac:dyDescent="0.2">
      <c r="A39" s="39"/>
      <c r="B39" s="40"/>
      <c r="C39" s="40"/>
      <c r="D39" s="40"/>
      <c r="E39" s="40"/>
      <c r="F39" s="40"/>
      <c r="G39" s="40"/>
      <c r="H39" s="40"/>
      <c r="I39" s="40"/>
      <c r="J39" s="40"/>
      <c r="K39" s="40"/>
      <c r="L39" s="40"/>
      <c r="M39" s="41" t="s">
        <v>34</v>
      </c>
      <c r="N39" s="42" t="e">
        <f>N38/(N40*SUM(B41:L41))*100</f>
        <v>#DIV/0!</v>
      </c>
    </row>
    <row r="40" spans="1:19" ht="13.5" thickBot="1" x14ac:dyDescent="0.25">
      <c r="A40" s="43" t="s">
        <v>31</v>
      </c>
      <c r="B40" s="44">
        <v>0</v>
      </c>
      <c r="C40" s="44">
        <v>1</v>
      </c>
      <c r="D40" s="44">
        <v>2</v>
      </c>
      <c r="E40" s="44">
        <v>3</v>
      </c>
      <c r="F40" s="44">
        <v>4</v>
      </c>
      <c r="G40" s="44">
        <v>5</v>
      </c>
      <c r="H40" s="44">
        <v>6</v>
      </c>
      <c r="I40" s="44"/>
      <c r="J40" s="44"/>
      <c r="K40" s="44"/>
      <c r="L40" s="44"/>
      <c r="M40" s="45" t="s">
        <v>35</v>
      </c>
      <c r="N40" s="46">
        <f>intern!E5</f>
        <v>6</v>
      </c>
    </row>
    <row r="41" spans="1:19" x14ac:dyDescent="0.2">
      <c r="A41" s="47" t="s">
        <v>30</v>
      </c>
      <c r="B41">
        <f>Datenübermittlung!B11</f>
        <v>0</v>
      </c>
      <c r="C41">
        <f>Datenübermittlung!C11</f>
        <v>0</v>
      </c>
      <c r="D41">
        <f>Datenübermittlung!D11</f>
        <v>0</v>
      </c>
      <c r="E41">
        <f>Datenübermittlung!E11</f>
        <v>0</v>
      </c>
      <c r="F41">
        <f>Datenübermittlung!F11</f>
        <v>0</v>
      </c>
      <c r="G41">
        <f>Datenübermittlung!G11</f>
        <v>0</v>
      </c>
      <c r="H41">
        <f>Datenübermittlung!H11</f>
        <v>0</v>
      </c>
      <c r="N41" s="48"/>
    </row>
    <row r="42" spans="1:19" ht="13.5" thickBot="1" x14ac:dyDescent="0.25">
      <c r="A42" s="49" t="s">
        <v>32</v>
      </c>
      <c r="B42" s="50" t="e">
        <f t="shared" ref="B42:H42" si="3">B41/SUM($B$41:$L$41)*100</f>
        <v>#DIV/0!</v>
      </c>
      <c r="C42" s="50" t="e">
        <f t="shared" si="3"/>
        <v>#DIV/0!</v>
      </c>
      <c r="D42" s="50" t="e">
        <f t="shared" si="3"/>
        <v>#DIV/0!</v>
      </c>
      <c r="E42" s="50" t="e">
        <f t="shared" si="3"/>
        <v>#DIV/0!</v>
      </c>
      <c r="F42" s="50" t="e">
        <f t="shared" si="3"/>
        <v>#DIV/0!</v>
      </c>
      <c r="G42" s="50" t="e">
        <f t="shared" si="3"/>
        <v>#DIV/0!</v>
      </c>
      <c r="H42" s="50" t="e">
        <f t="shared" si="3"/>
        <v>#DIV/0!</v>
      </c>
      <c r="I42" s="51"/>
      <c r="J42" s="51"/>
      <c r="K42" s="51"/>
      <c r="L42" s="51"/>
      <c r="M42" s="44"/>
      <c r="N42" s="52"/>
    </row>
    <row r="43" spans="1:19" x14ac:dyDescent="0.2">
      <c r="A43" s="53" t="s">
        <v>37</v>
      </c>
      <c r="B43">
        <f>Landeswerte!B8</f>
        <v>0</v>
      </c>
      <c r="C43">
        <f>Landeswerte!C8</f>
        <v>0</v>
      </c>
      <c r="D43">
        <f>Landeswerte!D8</f>
        <v>0</v>
      </c>
      <c r="E43">
        <f>Landeswerte!E8</f>
        <v>0</v>
      </c>
      <c r="F43">
        <f>Landeswerte!F8</f>
        <v>0</v>
      </c>
      <c r="G43">
        <f>Landeswerte!G8</f>
        <v>0</v>
      </c>
      <c r="H43">
        <f>Landeswerte!H8</f>
        <v>0</v>
      </c>
    </row>
    <row r="48" spans="1:19" ht="13.5" thickBot="1" x14ac:dyDescent="0.25">
      <c r="A48" s="44"/>
      <c r="B48" s="44"/>
      <c r="C48" s="44"/>
      <c r="D48" s="44"/>
      <c r="E48" s="44"/>
      <c r="F48" s="44"/>
      <c r="G48" s="44"/>
      <c r="H48" s="44"/>
      <c r="I48" s="44"/>
      <c r="J48" s="44"/>
      <c r="K48" s="44"/>
      <c r="L48" s="44"/>
      <c r="M48" s="44"/>
      <c r="N48" s="44"/>
      <c r="O48" s="44"/>
      <c r="P48" s="44"/>
      <c r="Q48" s="44"/>
      <c r="R48" s="44"/>
      <c r="S48" s="44"/>
    </row>
    <row r="49" spans="1:14" ht="13.5" thickBot="1" x14ac:dyDescent="0.25"/>
    <row r="50" spans="1:14" x14ac:dyDescent="0.2">
      <c r="A50" s="35" t="s">
        <v>0</v>
      </c>
      <c r="B50" s="36">
        <f>intern!F6</f>
        <v>5</v>
      </c>
      <c r="C50" s="37"/>
      <c r="D50" s="37"/>
      <c r="E50" s="37"/>
      <c r="F50" s="37"/>
      <c r="G50" s="37"/>
      <c r="H50" s="37"/>
      <c r="I50" s="37"/>
      <c r="J50" s="37"/>
      <c r="K50" s="37"/>
      <c r="L50" s="37"/>
      <c r="M50" s="37" t="s">
        <v>33</v>
      </c>
      <c r="N50" s="38">
        <f>SUM(B53*B52,C53*C52,D53*D52,E53*E52,F53*F52,G53*G52,H52*H53,I53*I52,J52*J53,K53*K52,L53*L52)</f>
        <v>0</v>
      </c>
    </row>
    <row r="51" spans="1:14" x14ac:dyDescent="0.2">
      <c r="A51" s="39"/>
      <c r="B51" s="40"/>
      <c r="C51" s="40"/>
      <c r="D51" s="40"/>
      <c r="E51" s="40"/>
      <c r="F51" s="40"/>
      <c r="G51" s="40"/>
      <c r="H51" s="40"/>
      <c r="I51" s="40"/>
      <c r="J51" s="40"/>
      <c r="K51" s="40"/>
      <c r="L51" s="40"/>
      <c r="M51" s="41" t="s">
        <v>34</v>
      </c>
      <c r="N51" s="42" t="e">
        <f>N50/(N52*SUM(B53:L53))*100</f>
        <v>#DIV/0!</v>
      </c>
    </row>
    <row r="52" spans="1:14" ht="13.5" thickBot="1" x14ac:dyDescent="0.25">
      <c r="A52" s="43" t="s">
        <v>31</v>
      </c>
      <c r="B52" s="44">
        <v>0</v>
      </c>
      <c r="C52" s="44">
        <v>1</v>
      </c>
      <c r="D52" s="44">
        <v>2</v>
      </c>
      <c r="E52" s="44">
        <v>3</v>
      </c>
      <c r="F52" s="44">
        <v>4</v>
      </c>
      <c r="G52" s="44">
        <v>5</v>
      </c>
      <c r="H52" s="44"/>
      <c r="I52" s="44"/>
      <c r="J52" s="44"/>
      <c r="K52" s="44"/>
      <c r="L52" s="44"/>
      <c r="M52" s="45" t="s">
        <v>35</v>
      </c>
      <c r="N52" s="46">
        <f>intern!F5</f>
        <v>5</v>
      </c>
    </row>
    <row r="53" spans="1:14" x14ac:dyDescent="0.2">
      <c r="A53" s="47" t="s">
        <v>30</v>
      </c>
      <c r="B53">
        <f>Datenübermittlung!B12</f>
        <v>0</v>
      </c>
      <c r="C53">
        <f>Datenübermittlung!C12</f>
        <v>0</v>
      </c>
      <c r="D53">
        <f>Datenübermittlung!D12</f>
        <v>0</v>
      </c>
      <c r="E53">
        <f>Datenübermittlung!E12</f>
        <v>0</v>
      </c>
      <c r="F53">
        <f>Datenübermittlung!F12</f>
        <v>0</v>
      </c>
      <c r="G53">
        <f>Datenübermittlung!G12</f>
        <v>0</v>
      </c>
      <c r="N53" s="48"/>
    </row>
    <row r="54" spans="1:14" ht="13.5" thickBot="1" x14ac:dyDescent="0.25">
      <c r="A54" s="49" t="s">
        <v>32</v>
      </c>
      <c r="B54" s="50" t="e">
        <f t="shared" ref="B54:G54" si="4">B53/SUM($B$53:$L$53)*100</f>
        <v>#DIV/0!</v>
      </c>
      <c r="C54" s="50" t="e">
        <f t="shared" si="4"/>
        <v>#DIV/0!</v>
      </c>
      <c r="D54" s="50" t="e">
        <f t="shared" si="4"/>
        <v>#DIV/0!</v>
      </c>
      <c r="E54" s="50" t="e">
        <f t="shared" si="4"/>
        <v>#DIV/0!</v>
      </c>
      <c r="F54" s="50" t="e">
        <f t="shared" si="4"/>
        <v>#DIV/0!</v>
      </c>
      <c r="G54" s="50" t="e">
        <f t="shared" si="4"/>
        <v>#DIV/0!</v>
      </c>
      <c r="H54" s="51"/>
      <c r="I54" s="51"/>
      <c r="J54" s="51"/>
      <c r="K54" s="51"/>
      <c r="L54" s="51"/>
      <c r="M54" s="44"/>
      <c r="N54" s="52"/>
    </row>
    <row r="55" spans="1:14" x14ac:dyDescent="0.2">
      <c r="A55" s="53" t="s">
        <v>37</v>
      </c>
      <c r="B55">
        <f>Landeswerte!B9</f>
        <v>0</v>
      </c>
      <c r="C55">
        <f>Landeswerte!C9</f>
        <v>0</v>
      </c>
      <c r="D55">
        <f>Landeswerte!D9</f>
        <v>0</v>
      </c>
      <c r="E55">
        <f>Landeswerte!E9</f>
        <v>0</v>
      </c>
      <c r="F55">
        <f>Landeswerte!F9</f>
        <v>0</v>
      </c>
      <c r="G55">
        <f>Landeswerte!G9</f>
        <v>0</v>
      </c>
    </row>
    <row r="60" spans="1:14" ht="13.5" thickBot="1" x14ac:dyDescent="0.25"/>
    <row r="61" spans="1:14" x14ac:dyDescent="0.2">
      <c r="A61" s="35" t="s">
        <v>0</v>
      </c>
      <c r="B61" s="36">
        <f>intern!G6</f>
        <v>6</v>
      </c>
      <c r="C61" s="37"/>
      <c r="D61" s="37"/>
      <c r="E61" s="37"/>
      <c r="F61" s="37"/>
      <c r="G61" s="37"/>
      <c r="H61" s="37"/>
      <c r="I61" s="37"/>
      <c r="J61" s="37"/>
      <c r="K61" s="37"/>
      <c r="L61" s="37"/>
      <c r="M61" s="37" t="s">
        <v>33</v>
      </c>
      <c r="N61" s="38">
        <f>SUM(B64*B63,C64*C63,D64*D63,E64*E63,F64*F63,G64*G63,H63*H64,I64*I63,J63*J64,K64*K63,L64*L63)</f>
        <v>0</v>
      </c>
    </row>
    <row r="62" spans="1:14" x14ac:dyDescent="0.2">
      <c r="A62" s="39"/>
      <c r="B62" s="40"/>
      <c r="C62" s="40"/>
      <c r="D62" s="40"/>
      <c r="E62" s="40"/>
      <c r="F62" s="40"/>
      <c r="G62" s="40"/>
      <c r="H62" s="40"/>
      <c r="I62" s="40"/>
      <c r="J62" s="40"/>
      <c r="K62" s="40"/>
      <c r="L62" s="40"/>
      <c r="M62" s="41" t="s">
        <v>34</v>
      </c>
      <c r="N62" s="42" t="e">
        <f>N61/(N63*SUM(B64:L64))*100</f>
        <v>#DIV/0!</v>
      </c>
    </row>
    <row r="63" spans="1:14" ht="13.5" thickBot="1" x14ac:dyDescent="0.25">
      <c r="A63" s="43" t="s">
        <v>31</v>
      </c>
      <c r="B63" s="44">
        <v>0</v>
      </c>
      <c r="C63" s="44">
        <v>1</v>
      </c>
      <c r="D63" s="44">
        <v>2</v>
      </c>
      <c r="E63" s="44">
        <v>3</v>
      </c>
      <c r="F63" s="44">
        <v>4</v>
      </c>
      <c r="G63" s="44">
        <v>5</v>
      </c>
      <c r="H63" s="44"/>
      <c r="I63" s="44"/>
      <c r="J63" s="44"/>
      <c r="K63" s="44"/>
      <c r="L63" s="44"/>
      <c r="M63" s="45" t="s">
        <v>35</v>
      </c>
      <c r="N63" s="46">
        <f>intern!G5</f>
        <v>5</v>
      </c>
    </row>
    <row r="64" spans="1:14" x14ac:dyDescent="0.2">
      <c r="A64" s="47" t="s">
        <v>30</v>
      </c>
      <c r="B64">
        <f>Datenübermittlung!B13</f>
        <v>0</v>
      </c>
      <c r="C64">
        <f>Datenübermittlung!C13</f>
        <v>0</v>
      </c>
      <c r="D64">
        <f>Datenübermittlung!D13</f>
        <v>0</v>
      </c>
      <c r="E64">
        <f>Datenübermittlung!E13</f>
        <v>0</v>
      </c>
      <c r="F64">
        <f>Datenübermittlung!F13</f>
        <v>0</v>
      </c>
      <c r="G64">
        <f>Datenübermittlung!G13</f>
        <v>0</v>
      </c>
      <c r="N64" s="48"/>
    </row>
    <row r="65" spans="1:19" ht="13.5" thickBot="1" x14ac:dyDescent="0.25">
      <c r="A65" s="49" t="s">
        <v>32</v>
      </c>
      <c r="B65" s="50" t="e">
        <f t="shared" ref="B65:G65" si="5">B64/SUM($B$64:$L$64)*100</f>
        <v>#DIV/0!</v>
      </c>
      <c r="C65" s="50" t="e">
        <f t="shared" si="5"/>
        <v>#DIV/0!</v>
      </c>
      <c r="D65" s="50" t="e">
        <f t="shared" si="5"/>
        <v>#DIV/0!</v>
      </c>
      <c r="E65" s="50" t="e">
        <f t="shared" si="5"/>
        <v>#DIV/0!</v>
      </c>
      <c r="F65" s="50" t="e">
        <f t="shared" si="5"/>
        <v>#DIV/0!</v>
      </c>
      <c r="G65" s="50" t="e">
        <f t="shared" si="5"/>
        <v>#DIV/0!</v>
      </c>
      <c r="H65" s="51"/>
      <c r="I65" s="51"/>
      <c r="J65" s="51"/>
      <c r="K65" s="51"/>
      <c r="L65" s="51"/>
      <c r="M65" s="44"/>
      <c r="N65" s="52"/>
    </row>
    <row r="66" spans="1:19" x14ac:dyDescent="0.2">
      <c r="A66" s="53" t="s">
        <v>37</v>
      </c>
      <c r="B66">
        <f>Landeswerte!B10</f>
        <v>0</v>
      </c>
      <c r="C66">
        <f>Landeswerte!C10</f>
        <v>0</v>
      </c>
      <c r="D66">
        <f>Landeswerte!D10</f>
        <v>0</v>
      </c>
      <c r="E66">
        <f>Landeswerte!E10</f>
        <v>0</v>
      </c>
      <c r="F66">
        <f>Landeswerte!F10</f>
        <v>0</v>
      </c>
      <c r="G66">
        <f>Landeswerte!G10</f>
        <v>0</v>
      </c>
    </row>
    <row r="71" spans="1:19" ht="13.5" thickBot="1" x14ac:dyDescent="0.25">
      <c r="A71" s="44"/>
      <c r="B71" s="44"/>
      <c r="C71" s="44"/>
      <c r="D71" s="44"/>
      <c r="E71" s="44"/>
      <c r="F71" s="44"/>
      <c r="G71" s="44"/>
      <c r="H71" s="44"/>
      <c r="I71" s="44"/>
      <c r="J71" s="44"/>
      <c r="K71" s="44"/>
      <c r="L71" s="44"/>
      <c r="M71" s="44"/>
      <c r="N71" s="44"/>
      <c r="O71" s="44"/>
      <c r="P71" s="44"/>
      <c r="Q71" s="44"/>
      <c r="R71" s="44"/>
      <c r="S71" s="44"/>
    </row>
    <row r="72" spans="1:19" ht="13.5" thickBot="1" x14ac:dyDescent="0.25"/>
    <row r="73" spans="1:19" x14ac:dyDescent="0.2">
      <c r="A73" s="35" t="s">
        <v>0</v>
      </c>
      <c r="B73" s="36">
        <f>intern!H6</f>
        <v>7</v>
      </c>
      <c r="C73" s="37"/>
      <c r="D73" s="37"/>
      <c r="E73" s="37"/>
      <c r="F73" s="37"/>
      <c r="G73" s="37"/>
      <c r="H73" s="37"/>
      <c r="I73" s="37"/>
      <c r="J73" s="37"/>
      <c r="K73" s="37"/>
      <c r="L73" s="37"/>
      <c r="M73" s="37" t="s">
        <v>33</v>
      </c>
      <c r="N73" s="38">
        <f>SUM(B76*B75,C76*C75,D76*D75,E76*E75,F76*F75,G76*G75,H75*H76,I76*I75,J75*J76,K76*K75,L76*L75)</f>
        <v>0</v>
      </c>
    </row>
    <row r="74" spans="1:19" x14ac:dyDescent="0.2">
      <c r="A74" s="39"/>
      <c r="B74" s="40"/>
      <c r="C74" s="40"/>
      <c r="D74" s="40"/>
      <c r="E74" s="40"/>
      <c r="F74" s="40"/>
      <c r="G74" s="40"/>
      <c r="H74" s="40"/>
      <c r="I74" s="40"/>
      <c r="J74" s="40"/>
      <c r="K74" s="40"/>
      <c r="L74" s="40"/>
      <c r="M74" s="41" t="s">
        <v>34</v>
      </c>
      <c r="N74" s="42" t="e">
        <f>N73/(N75*SUM(B76:L76))*100</f>
        <v>#DIV/0!</v>
      </c>
    </row>
    <row r="75" spans="1:19" ht="13.5" thickBot="1" x14ac:dyDescent="0.25">
      <c r="A75" s="43" t="s">
        <v>31</v>
      </c>
      <c r="B75" s="44">
        <v>0</v>
      </c>
      <c r="C75" s="44">
        <v>1</v>
      </c>
      <c r="D75" s="44">
        <v>2</v>
      </c>
      <c r="E75" s="44">
        <v>3</v>
      </c>
      <c r="F75" s="44">
        <v>4</v>
      </c>
      <c r="G75" s="44"/>
      <c r="H75" s="44"/>
      <c r="I75" s="44"/>
      <c r="J75" s="44"/>
      <c r="K75" s="44"/>
      <c r="L75" s="44"/>
      <c r="M75" s="45" t="s">
        <v>35</v>
      </c>
      <c r="N75" s="46">
        <f>intern!H5</f>
        <v>4</v>
      </c>
    </row>
    <row r="76" spans="1:19" x14ac:dyDescent="0.2">
      <c r="A76" s="47" t="s">
        <v>30</v>
      </c>
      <c r="B76">
        <f>Datenübermittlung!B14</f>
        <v>0</v>
      </c>
      <c r="C76">
        <f>Datenübermittlung!C14</f>
        <v>0</v>
      </c>
      <c r="D76">
        <f>Datenübermittlung!D14</f>
        <v>0</v>
      </c>
      <c r="E76">
        <f>Datenübermittlung!E14</f>
        <v>0</v>
      </c>
      <c r="F76">
        <f>Datenübermittlung!F14</f>
        <v>0</v>
      </c>
      <c r="N76" s="48"/>
    </row>
    <row r="77" spans="1:19" ht="13.5" thickBot="1" x14ac:dyDescent="0.25">
      <c r="A77" s="49" t="s">
        <v>32</v>
      </c>
      <c r="B77" s="50" t="e">
        <f>B76/SUM($B$76:$L$76)*100</f>
        <v>#DIV/0!</v>
      </c>
      <c r="C77" s="50" t="e">
        <f>C76/SUM($B$76:$L$76)*100</f>
        <v>#DIV/0!</v>
      </c>
      <c r="D77" s="50" t="e">
        <f>D76/SUM($B$76:$L$76)*100</f>
        <v>#DIV/0!</v>
      </c>
      <c r="E77" s="50" t="e">
        <f>E76/SUM($B$76:$L$76)*100</f>
        <v>#DIV/0!</v>
      </c>
      <c r="F77" s="50" t="e">
        <f>F76/SUM($B$76:$L$76)*100</f>
        <v>#DIV/0!</v>
      </c>
      <c r="G77" s="51"/>
      <c r="H77" s="51"/>
      <c r="I77" s="51"/>
      <c r="J77" s="51"/>
      <c r="K77" s="51"/>
      <c r="L77" s="51"/>
      <c r="M77" s="44"/>
      <c r="N77" s="52"/>
    </row>
    <row r="78" spans="1:19" x14ac:dyDescent="0.2">
      <c r="A78" s="53" t="s">
        <v>37</v>
      </c>
      <c r="B78">
        <f>Landeswerte!B11</f>
        <v>0</v>
      </c>
      <c r="C78">
        <f>Landeswerte!C11</f>
        <v>0</v>
      </c>
      <c r="D78">
        <f>Landeswerte!D11</f>
        <v>0</v>
      </c>
      <c r="E78">
        <f>Landeswerte!E11</f>
        <v>0</v>
      </c>
      <c r="F78">
        <f>Landeswerte!F11</f>
        <v>0</v>
      </c>
    </row>
    <row r="83" spans="1:19" ht="13.5" thickBot="1" x14ac:dyDescent="0.25">
      <c r="A83" s="44"/>
      <c r="B83" s="44"/>
      <c r="C83" s="44"/>
      <c r="D83" s="44"/>
      <c r="E83" s="44"/>
      <c r="F83" s="44"/>
      <c r="G83" s="44"/>
      <c r="H83" s="44"/>
      <c r="I83" s="44"/>
      <c r="J83" s="44"/>
      <c r="K83" s="44"/>
      <c r="L83" s="44"/>
      <c r="M83" s="44"/>
      <c r="N83" s="44"/>
      <c r="O83" s="44"/>
      <c r="P83" s="44"/>
      <c r="Q83" s="44"/>
      <c r="R83" s="44"/>
      <c r="S83" s="44"/>
    </row>
    <row r="84" spans="1:19" ht="13.5" thickBot="1" x14ac:dyDescent="0.25"/>
    <row r="85" spans="1:19" x14ac:dyDescent="0.2">
      <c r="A85" s="35" t="s">
        <v>0</v>
      </c>
      <c r="B85" s="36">
        <f>intern!I6</f>
        <v>8</v>
      </c>
      <c r="C85" s="37"/>
      <c r="D85" s="37"/>
      <c r="E85" s="37"/>
      <c r="F85" s="37"/>
      <c r="G85" s="37"/>
      <c r="H85" s="37"/>
      <c r="I85" s="37"/>
      <c r="J85" s="37"/>
      <c r="K85" s="37"/>
      <c r="L85" s="37"/>
      <c r="M85" s="37" t="s">
        <v>33</v>
      </c>
      <c r="N85" s="38">
        <f>SUM(B88*B87,C88*C87,D88*D87,E88*E87,F88*F87,G88*G87,H87*H88,I88*I87,J87*J88,K88*K87,L88*L87)</f>
        <v>0</v>
      </c>
    </row>
    <row r="86" spans="1:19" x14ac:dyDescent="0.2">
      <c r="A86" s="39"/>
      <c r="B86" s="40"/>
      <c r="C86" s="40"/>
      <c r="D86" s="40"/>
      <c r="E86" s="40"/>
      <c r="F86" s="40"/>
      <c r="G86" s="40"/>
      <c r="H86" s="40"/>
      <c r="I86" s="40"/>
      <c r="J86" s="40"/>
      <c r="K86" s="40"/>
      <c r="L86" s="40"/>
      <c r="M86" s="41" t="s">
        <v>34</v>
      </c>
      <c r="N86" s="42" t="e">
        <f>N85/(N87*SUM(B88:L88))*100</f>
        <v>#DIV/0!</v>
      </c>
    </row>
    <row r="87" spans="1:19" ht="13.5" thickBot="1" x14ac:dyDescent="0.25">
      <c r="A87" s="43" t="s">
        <v>31</v>
      </c>
      <c r="B87" s="44">
        <v>0</v>
      </c>
      <c r="C87" s="44">
        <v>1</v>
      </c>
      <c r="D87" s="44">
        <v>2</v>
      </c>
      <c r="E87" s="44">
        <v>3</v>
      </c>
      <c r="F87" s="44">
        <v>4</v>
      </c>
      <c r="G87" s="44">
        <v>5</v>
      </c>
      <c r="H87" s="44"/>
      <c r="I87" s="44"/>
      <c r="J87" s="44"/>
      <c r="K87" s="44"/>
      <c r="L87" s="44"/>
      <c r="M87" s="45" t="s">
        <v>35</v>
      </c>
      <c r="N87" s="46">
        <f>intern!I5</f>
        <v>5</v>
      </c>
    </row>
    <row r="88" spans="1:19" x14ac:dyDescent="0.2">
      <c r="A88" s="47" t="s">
        <v>30</v>
      </c>
      <c r="B88">
        <f>Datenübermittlung!B15</f>
        <v>0</v>
      </c>
      <c r="C88">
        <f>Datenübermittlung!C15</f>
        <v>0</v>
      </c>
      <c r="D88">
        <f>Datenübermittlung!D15</f>
        <v>0</v>
      </c>
      <c r="E88">
        <f>Datenübermittlung!E15</f>
        <v>0</v>
      </c>
      <c r="F88">
        <f>Datenübermittlung!F15</f>
        <v>0</v>
      </c>
      <c r="G88">
        <f>Datenübermittlung!G15</f>
        <v>0</v>
      </c>
      <c r="N88" s="48"/>
    </row>
    <row r="89" spans="1:19" ht="13.5" thickBot="1" x14ac:dyDescent="0.25">
      <c r="A89" s="49" t="s">
        <v>32</v>
      </c>
      <c r="B89" s="50" t="e">
        <f t="shared" ref="B89:G89" si="6">B88/SUM($B$88:$L$88)*100</f>
        <v>#DIV/0!</v>
      </c>
      <c r="C89" s="50" t="e">
        <f t="shared" si="6"/>
        <v>#DIV/0!</v>
      </c>
      <c r="D89" s="50" t="e">
        <f t="shared" si="6"/>
        <v>#DIV/0!</v>
      </c>
      <c r="E89" s="50" t="e">
        <f t="shared" si="6"/>
        <v>#DIV/0!</v>
      </c>
      <c r="F89" s="50" t="e">
        <f t="shared" si="6"/>
        <v>#DIV/0!</v>
      </c>
      <c r="G89" s="50" t="e">
        <f t="shared" si="6"/>
        <v>#DIV/0!</v>
      </c>
      <c r="H89" s="51"/>
      <c r="I89" s="51"/>
      <c r="J89" s="51"/>
      <c r="K89" s="51"/>
      <c r="L89" s="51"/>
      <c r="M89" s="44"/>
      <c r="N89" s="52"/>
    </row>
    <row r="90" spans="1:19" x14ac:dyDescent="0.2">
      <c r="A90" s="53" t="s">
        <v>37</v>
      </c>
      <c r="B90">
        <f>Landeswerte!B12</f>
        <v>0</v>
      </c>
      <c r="C90">
        <f>Landeswerte!C12</f>
        <v>0</v>
      </c>
      <c r="D90">
        <f>Landeswerte!D12</f>
        <v>0</v>
      </c>
      <c r="E90">
        <f>Landeswerte!E12</f>
        <v>0</v>
      </c>
      <c r="F90">
        <f>Landeswerte!F12</f>
        <v>0</v>
      </c>
      <c r="G90">
        <f>Landeswerte!G12</f>
        <v>0</v>
      </c>
    </row>
    <row r="95" spans="1:19" ht="13.5" thickBot="1" x14ac:dyDescent="0.25"/>
    <row r="96" spans="1:19" x14ac:dyDescent="0.2">
      <c r="A96" s="35" t="s">
        <v>0</v>
      </c>
      <c r="B96" s="36">
        <f>intern!J6</f>
        <v>9</v>
      </c>
      <c r="C96" s="37"/>
      <c r="D96" s="37"/>
      <c r="E96" s="37"/>
      <c r="F96" s="37"/>
      <c r="G96" s="37"/>
      <c r="H96" s="37"/>
      <c r="I96" s="37"/>
      <c r="J96" s="37"/>
      <c r="K96" s="37"/>
      <c r="L96" s="37"/>
      <c r="M96" s="37" t="s">
        <v>33</v>
      </c>
      <c r="N96" s="38">
        <f>SUM(B99*B98,C99*C98,D99*D98,E99*E98,F99*F98,G99*G98,H98*H99,I99*I98,J98*J99,K99*K98,L99*L98)</f>
        <v>0</v>
      </c>
    </row>
    <row r="97" spans="1:19" x14ac:dyDescent="0.2">
      <c r="A97" s="39"/>
      <c r="B97" s="40"/>
      <c r="C97" s="40"/>
      <c r="D97" s="40"/>
      <c r="E97" s="40"/>
      <c r="F97" s="40"/>
      <c r="G97" s="40"/>
      <c r="H97" s="40"/>
      <c r="I97" s="40"/>
      <c r="J97" s="40"/>
      <c r="K97" s="40"/>
      <c r="L97" s="40"/>
      <c r="M97" s="41" t="s">
        <v>34</v>
      </c>
      <c r="N97" s="42" t="e">
        <f>N96/(N98*SUM(B99:L99))*100</f>
        <v>#DIV/0!</v>
      </c>
    </row>
    <row r="98" spans="1:19" ht="13.5" thickBot="1" x14ac:dyDescent="0.25">
      <c r="A98" s="43" t="s">
        <v>31</v>
      </c>
      <c r="B98" s="44">
        <v>0</v>
      </c>
      <c r="C98" s="44">
        <v>1</v>
      </c>
      <c r="D98" s="44">
        <v>2</v>
      </c>
      <c r="E98" s="44">
        <v>3</v>
      </c>
      <c r="F98" s="44">
        <v>4</v>
      </c>
      <c r="G98" s="44">
        <v>5</v>
      </c>
      <c r="H98" s="44"/>
      <c r="I98" s="44"/>
      <c r="J98" s="44"/>
      <c r="K98" s="44"/>
      <c r="L98" s="44"/>
      <c r="M98" s="45" t="s">
        <v>35</v>
      </c>
      <c r="N98" s="46">
        <f>intern!J5</f>
        <v>5</v>
      </c>
    </row>
    <row r="99" spans="1:19" x14ac:dyDescent="0.2">
      <c r="A99" s="47" t="s">
        <v>30</v>
      </c>
      <c r="B99">
        <f>Datenübermittlung!B16</f>
        <v>0</v>
      </c>
      <c r="C99">
        <f>Datenübermittlung!C16</f>
        <v>0</v>
      </c>
      <c r="D99">
        <f>Datenübermittlung!D16</f>
        <v>0</v>
      </c>
      <c r="E99">
        <f>Datenübermittlung!E16</f>
        <v>0</v>
      </c>
      <c r="F99">
        <f>Datenübermittlung!F16</f>
        <v>0</v>
      </c>
      <c r="G99">
        <f>Datenübermittlung!G16</f>
        <v>0</v>
      </c>
      <c r="N99" s="48"/>
    </row>
    <row r="100" spans="1:19" ht="13.5" thickBot="1" x14ac:dyDescent="0.25">
      <c r="A100" s="49" t="s">
        <v>32</v>
      </c>
      <c r="B100" s="50" t="e">
        <f t="shared" ref="B100:G100" si="7">B99/SUM($B$99:$L$99)*100</f>
        <v>#DIV/0!</v>
      </c>
      <c r="C100" s="50" t="e">
        <f t="shared" si="7"/>
        <v>#DIV/0!</v>
      </c>
      <c r="D100" s="50" t="e">
        <f t="shared" si="7"/>
        <v>#DIV/0!</v>
      </c>
      <c r="E100" s="50" t="e">
        <f t="shared" si="7"/>
        <v>#DIV/0!</v>
      </c>
      <c r="F100" s="50" t="e">
        <f t="shared" si="7"/>
        <v>#DIV/0!</v>
      </c>
      <c r="G100" s="50" t="e">
        <f t="shared" si="7"/>
        <v>#DIV/0!</v>
      </c>
      <c r="H100" s="51"/>
      <c r="I100" s="51"/>
      <c r="J100" s="51"/>
      <c r="K100" s="51"/>
      <c r="L100" s="51"/>
      <c r="M100" s="44"/>
      <c r="N100" s="52"/>
    </row>
    <row r="101" spans="1:19" x14ac:dyDescent="0.2">
      <c r="A101" s="53" t="s">
        <v>37</v>
      </c>
      <c r="B101">
        <f>Landeswerte!B13</f>
        <v>0</v>
      </c>
      <c r="C101">
        <f>Landeswerte!C13</f>
        <v>0</v>
      </c>
      <c r="D101">
        <f>Landeswerte!D13</f>
        <v>0</v>
      </c>
      <c r="E101">
        <f>Landeswerte!E13</f>
        <v>0</v>
      </c>
      <c r="F101">
        <f>Landeswerte!F13</f>
        <v>0</v>
      </c>
      <c r="G101">
        <f>Landeswerte!G13</f>
        <v>0</v>
      </c>
    </row>
    <row r="106" spans="1:19" ht="13.5" thickBot="1" x14ac:dyDescent="0.25">
      <c r="A106" s="44"/>
      <c r="B106" s="44"/>
      <c r="C106" s="44"/>
      <c r="D106" s="44"/>
      <c r="E106" s="44"/>
      <c r="F106" s="44"/>
      <c r="G106" s="44"/>
      <c r="H106" s="44"/>
      <c r="I106" s="44"/>
      <c r="J106" s="44"/>
      <c r="K106" s="44"/>
      <c r="L106" s="44"/>
      <c r="M106" s="44"/>
      <c r="N106" s="44"/>
      <c r="O106" s="44"/>
      <c r="P106" s="44"/>
      <c r="Q106" s="44"/>
      <c r="R106" s="44"/>
      <c r="S106" s="44"/>
    </row>
    <row r="107" spans="1:19" ht="13.5" thickBot="1" x14ac:dyDescent="0.25"/>
    <row r="108" spans="1:19" x14ac:dyDescent="0.2">
      <c r="A108" s="35" t="s">
        <v>0</v>
      </c>
      <c r="B108" s="36">
        <f>intern!K6</f>
        <v>10</v>
      </c>
      <c r="C108" s="37"/>
      <c r="D108" s="37"/>
      <c r="E108" s="37"/>
      <c r="F108" s="37"/>
      <c r="G108" s="37"/>
      <c r="H108" s="37"/>
      <c r="I108" s="37"/>
      <c r="J108" s="37"/>
      <c r="K108" s="37"/>
      <c r="L108" s="37"/>
      <c r="M108" s="37" t="s">
        <v>33</v>
      </c>
      <c r="N108" s="38">
        <f>SUM(B111*B110,C111*C110,D111*D110,E111*E110,F111*F110,G111*G110,H110*H111,I111*I110,J110*J111,K111*K110,L111*L110)</f>
        <v>0</v>
      </c>
    </row>
    <row r="109" spans="1:19" x14ac:dyDescent="0.2">
      <c r="A109" s="39"/>
      <c r="B109" s="40"/>
      <c r="C109" s="40"/>
      <c r="D109" s="40"/>
      <c r="E109" s="40"/>
      <c r="F109" s="40"/>
      <c r="G109" s="40"/>
      <c r="H109" s="40"/>
      <c r="I109" s="40"/>
      <c r="J109" s="40"/>
      <c r="K109" s="40"/>
      <c r="L109" s="40"/>
      <c r="M109" s="41" t="s">
        <v>34</v>
      </c>
      <c r="N109" s="42" t="e">
        <f>N108/(N110*SUM(B111:L111))*100</f>
        <v>#DIV/0!</v>
      </c>
    </row>
    <row r="110" spans="1:19" ht="13.5" thickBot="1" x14ac:dyDescent="0.25">
      <c r="A110" s="43" t="s">
        <v>31</v>
      </c>
      <c r="B110" s="44">
        <v>0</v>
      </c>
      <c r="C110" s="44">
        <v>1</v>
      </c>
      <c r="D110" s="44">
        <v>2</v>
      </c>
      <c r="E110" s="44">
        <v>3</v>
      </c>
      <c r="F110" s="44">
        <v>4</v>
      </c>
      <c r="G110" s="44"/>
      <c r="H110" s="44"/>
      <c r="I110" s="44"/>
      <c r="J110" s="44"/>
      <c r="K110" s="44"/>
      <c r="L110" s="44"/>
      <c r="M110" s="45" t="s">
        <v>35</v>
      </c>
      <c r="N110" s="46">
        <f>intern!K5</f>
        <v>4</v>
      </c>
    </row>
    <row r="111" spans="1:19" x14ac:dyDescent="0.2">
      <c r="A111" s="47" t="s">
        <v>30</v>
      </c>
      <c r="B111">
        <f>Datenübermittlung!B17</f>
        <v>0</v>
      </c>
      <c r="C111">
        <f>Datenübermittlung!C17</f>
        <v>0</v>
      </c>
      <c r="D111">
        <f>Datenübermittlung!D17</f>
        <v>0</v>
      </c>
      <c r="E111">
        <f>Datenübermittlung!E17</f>
        <v>0</v>
      </c>
      <c r="F111">
        <f>Datenübermittlung!F17</f>
        <v>0</v>
      </c>
      <c r="N111" s="48"/>
    </row>
    <row r="112" spans="1:19" ht="13.5" thickBot="1" x14ac:dyDescent="0.25">
      <c r="A112" s="49" t="s">
        <v>32</v>
      </c>
      <c r="B112" s="50" t="e">
        <f>B111/SUM($B$111:$L$111)*100</f>
        <v>#DIV/0!</v>
      </c>
      <c r="C112" s="50" t="e">
        <f>C111/SUM($B$111:$L$111)*100</f>
        <v>#DIV/0!</v>
      </c>
      <c r="D112" s="50" t="e">
        <f>D111/SUM($B$111:$L$111)*100</f>
        <v>#DIV/0!</v>
      </c>
      <c r="E112" s="50" t="e">
        <f>E111/SUM($B$111:$L$111)*100</f>
        <v>#DIV/0!</v>
      </c>
      <c r="F112" s="50" t="e">
        <f>F111/SUM($B$111:$L$111)*100</f>
        <v>#DIV/0!</v>
      </c>
      <c r="G112" s="51"/>
      <c r="H112" s="51"/>
      <c r="I112" s="51"/>
      <c r="J112" s="51"/>
      <c r="K112" s="51"/>
      <c r="L112" s="51"/>
      <c r="M112" s="44"/>
      <c r="N112" s="52"/>
    </row>
    <row r="113" spans="1:19" x14ac:dyDescent="0.2">
      <c r="A113" s="53" t="s">
        <v>37</v>
      </c>
      <c r="B113">
        <f>Landeswerte!B14</f>
        <v>0</v>
      </c>
      <c r="C113">
        <f>Landeswerte!C14</f>
        <v>0</v>
      </c>
      <c r="D113">
        <f>Landeswerte!D14</f>
        <v>0</v>
      </c>
      <c r="E113">
        <f>Landeswerte!E14</f>
        <v>0</v>
      </c>
      <c r="F113">
        <f>Landeswerte!F14</f>
        <v>0</v>
      </c>
    </row>
    <row r="118" spans="1:19" ht="13.5" thickBot="1" x14ac:dyDescent="0.25">
      <c r="A118" s="44"/>
      <c r="B118" s="44"/>
      <c r="C118" s="44"/>
      <c r="D118" s="44"/>
      <c r="E118" s="44"/>
      <c r="F118" s="44"/>
      <c r="G118" s="44"/>
      <c r="H118" s="44"/>
      <c r="I118" s="44"/>
      <c r="J118" s="44"/>
      <c r="K118" s="44"/>
      <c r="L118" s="44"/>
      <c r="M118" s="44"/>
      <c r="N118" s="44"/>
      <c r="O118" s="44"/>
      <c r="P118" s="44"/>
      <c r="Q118" s="44"/>
      <c r="R118" s="44"/>
      <c r="S118" s="44"/>
    </row>
    <row r="119" spans="1:19" ht="13.5" thickBot="1" x14ac:dyDescent="0.25"/>
    <row r="120" spans="1:19" x14ac:dyDescent="0.2">
      <c r="A120" s="35" t="s">
        <v>0</v>
      </c>
      <c r="B120" s="36">
        <f>intern!L6</f>
        <v>11</v>
      </c>
      <c r="C120" s="37"/>
      <c r="D120" s="37"/>
      <c r="E120" s="37"/>
      <c r="F120" s="37"/>
      <c r="G120" s="37"/>
      <c r="H120" s="37"/>
      <c r="I120" s="37"/>
      <c r="J120" s="37"/>
      <c r="K120" s="37"/>
      <c r="L120" s="37"/>
      <c r="M120" s="37" t="s">
        <v>33</v>
      </c>
      <c r="N120" s="38">
        <f>SUM(B123*B122,C123*C122,D123*D122,E123*E122,F123*F122,G123*G122,H122*H123,I123*I122,J122*J123,K123*K122,L123*L122)</f>
        <v>0</v>
      </c>
    </row>
    <row r="121" spans="1:19" x14ac:dyDescent="0.2">
      <c r="A121" s="39"/>
      <c r="B121" s="40"/>
      <c r="C121" s="40"/>
      <c r="D121" s="40"/>
      <c r="E121" s="40"/>
      <c r="F121" s="40"/>
      <c r="G121" s="40"/>
      <c r="H121" s="40"/>
      <c r="I121" s="40"/>
      <c r="J121" s="40"/>
      <c r="K121" s="40"/>
      <c r="L121" s="40"/>
      <c r="M121" s="41" t="s">
        <v>34</v>
      </c>
      <c r="N121" s="42" t="e">
        <f>N120/(N122*SUM(B123:L123))*100</f>
        <v>#DIV/0!</v>
      </c>
    </row>
    <row r="122" spans="1:19" ht="13.5" thickBot="1" x14ac:dyDescent="0.25">
      <c r="A122" s="43" t="s">
        <v>31</v>
      </c>
      <c r="B122" s="44">
        <v>0</v>
      </c>
      <c r="C122" s="44">
        <v>1</v>
      </c>
      <c r="D122" s="44">
        <v>2</v>
      </c>
      <c r="E122" s="44">
        <v>3</v>
      </c>
      <c r="F122" s="44">
        <v>4</v>
      </c>
      <c r="G122" s="44">
        <v>5</v>
      </c>
      <c r="H122" s="44"/>
      <c r="I122" s="44"/>
      <c r="J122" s="44"/>
      <c r="K122" s="44"/>
      <c r="L122" s="44"/>
      <c r="M122" s="45" t="s">
        <v>35</v>
      </c>
      <c r="N122" s="46">
        <f>intern!L5</f>
        <v>5</v>
      </c>
    </row>
    <row r="123" spans="1:19" x14ac:dyDescent="0.2">
      <c r="A123" s="47" t="s">
        <v>30</v>
      </c>
      <c r="B123">
        <f>Datenübermittlung!B18</f>
        <v>0</v>
      </c>
      <c r="C123">
        <f>Datenübermittlung!C18</f>
        <v>0</v>
      </c>
      <c r="D123">
        <f>Datenübermittlung!D18</f>
        <v>0</v>
      </c>
      <c r="E123">
        <f>Datenübermittlung!E18</f>
        <v>0</v>
      </c>
      <c r="F123">
        <f>Datenübermittlung!F18</f>
        <v>0</v>
      </c>
      <c r="G123">
        <f>Datenübermittlung!G18</f>
        <v>0</v>
      </c>
      <c r="N123" s="48"/>
    </row>
    <row r="124" spans="1:19" ht="13.5" thickBot="1" x14ac:dyDescent="0.25">
      <c r="A124" s="49" t="s">
        <v>32</v>
      </c>
      <c r="B124" s="50" t="e">
        <f t="shared" ref="B124:G124" si="8">B123/SUM($B$123:$L$123)*100</f>
        <v>#DIV/0!</v>
      </c>
      <c r="C124" s="50" t="e">
        <f t="shared" si="8"/>
        <v>#DIV/0!</v>
      </c>
      <c r="D124" s="50" t="e">
        <f t="shared" si="8"/>
        <v>#DIV/0!</v>
      </c>
      <c r="E124" s="50" t="e">
        <f t="shared" si="8"/>
        <v>#DIV/0!</v>
      </c>
      <c r="F124" s="50" t="e">
        <f t="shared" si="8"/>
        <v>#DIV/0!</v>
      </c>
      <c r="G124" s="50" t="e">
        <f t="shared" si="8"/>
        <v>#DIV/0!</v>
      </c>
      <c r="H124" s="51"/>
      <c r="I124" s="51"/>
      <c r="J124" s="51"/>
      <c r="K124" s="51"/>
      <c r="L124" s="51"/>
      <c r="M124" s="44"/>
      <c r="N124" s="52"/>
    </row>
    <row r="125" spans="1:19" x14ac:dyDescent="0.2">
      <c r="A125" s="53" t="s">
        <v>37</v>
      </c>
      <c r="B125">
        <f>Landeswerte!B15</f>
        <v>0</v>
      </c>
      <c r="C125">
        <f>Landeswerte!C15</f>
        <v>0</v>
      </c>
      <c r="D125">
        <f>Landeswerte!D15</f>
        <v>0</v>
      </c>
      <c r="E125">
        <f>Landeswerte!E15</f>
        <v>0</v>
      </c>
      <c r="F125">
        <f>Landeswerte!F15</f>
        <v>0</v>
      </c>
      <c r="G125">
        <f>Landeswerte!G15</f>
        <v>0</v>
      </c>
    </row>
    <row r="130" spans="1:19" ht="13.5" thickBot="1" x14ac:dyDescent="0.25"/>
    <row r="131" spans="1:19" x14ac:dyDescent="0.2">
      <c r="A131" s="35" t="s">
        <v>0</v>
      </c>
      <c r="B131" s="36">
        <f>intern!M6</f>
        <v>12</v>
      </c>
      <c r="C131" s="37"/>
      <c r="D131" s="37"/>
      <c r="E131" s="37"/>
      <c r="F131" s="37"/>
      <c r="G131" s="37"/>
      <c r="H131" s="37"/>
      <c r="I131" s="37"/>
      <c r="J131" s="37"/>
      <c r="K131" s="37"/>
      <c r="L131" s="37"/>
      <c r="M131" s="37" t="s">
        <v>33</v>
      </c>
      <c r="N131" s="38">
        <f>SUM(B134*B133,C134*C133,D134*D133,E134*E133,F134*F133,G134*G133,H133*H134,I134*I133,J133*J134,K134*K133,L134*L133)</f>
        <v>0</v>
      </c>
    </row>
    <row r="132" spans="1:19" x14ac:dyDescent="0.2">
      <c r="A132" s="39"/>
      <c r="B132" s="40"/>
      <c r="C132" s="40"/>
      <c r="D132" s="40"/>
      <c r="E132" s="40"/>
      <c r="F132" s="40"/>
      <c r="G132" s="40"/>
      <c r="H132" s="40"/>
      <c r="I132" s="40"/>
      <c r="J132" s="40"/>
      <c r="K132" s="40"/>
      <c r="L132" s="40"/>
      <c r="M132" s="41" t="s">
        <v>34</v>
      </c>
      <c r="N132" s="42" t="e">
        <f>N131/(N133*SUM(B134:L134))*100</f>
        <v>#DIV/0!</v>
      </c>
    </row>
    <row r="133" spans="1:19" ht="13.5" thickBot="1" x14ac:dyDescent="0.25">
      <c r="A133" s="43" t="s">
        <v>31</v>
      </c>
      <c r="B133" s="44">
        <v>0</v>
      </c>
      <c r="C133" s="44">
        <v>1</v>
      </c>
      <c r="D133" s="44">
        <v>2</v>
      </c>
      <c r="E133" s="44">
        <v>3</v>
      </c>
      <c r="F133" s="44">
        <v>4</v>
      </c>
      <c r="G133" s="44">
        <v>5</v>
      </c>
      <c r="H133" s="44">
        <v>6</v>
      </c>
      <c r="I133" s="44"/>
      <c r="J133" s="44"/>
      <c r="K133" s="44"/>
      <c r="L133" s="44"/>
      <c r="M133" s="45" t="s">
        <v>35</v>
      </c>
      <c r="N133" s="46">
        <f>intern!M5</f>
        <v>6</v>
      </c>
    </row>
    <row r="134" spans="1:19" x14ac:dyDescent="0.2">
      <c r="A134" s="47" t="s">
        <v>30</v>
      </c>
      <c r="B134">
        <f>Datenübermittlung!B19</f>
        <v>0</v>
      </c>
      <c r="C134">
        <f>Datenübermittlung!C19</f>
        <v>0</v>
      </c>
      <c r="D134">
        <f>Datenübermittlung!D19</f>
        <v>0</v>
      </c>
      <c r="E134">
        <f>Datenübermittlung!E19</f>
        <v>0</v>
      </c>
      <c r="F134">
        <f>Datenübermittlung!F19</f>
        <v>0</v>
      </c>
      <c r="G134">
        <f>Datenübermittlung!G19</f>
        <v>0</v>
      </c>
      <c r="H134">
        <f>Datenübermittlung!H19</f>
        <v>0</v>
      </c>
      <c r="N134" s="48"/>
    </row>
    <row r="135" spans="1:19" ht="13.5" thickBot="1" x14ac:dyDescent="0.25">
      <c r="A135" s="49" t="s">
        <v>32</v>
      </c>
      <c r="B135" s="50" t="e">
        <f t="shared" ref="B135:H135" si="9">B134/SUM($B$134:$L$134)*100</f>
        <v>#DIV/0!</v>
      </c>
      <c r="C135" s="50" t="e">
        <f t="shared" si="9"/>
        <v>#DIV/0!</v>
      </c>
      <c r="D135" s="50" t="e">
        <f t="shared" si="9"/>
        <v>#DIV/0!</v>
      </c>
      <c r="E135" s="50" t="e">
        <f t="shared" si="9"/>
        <v>#DIV/0!</v>
      </c>
      <c r="F135" s="50" t="e">
        <f t="shared" si="9"/>
        <v>#DIV/0!</v>
      </c>
      <c r="G135" s="50" t="e">
        <f t="shared" si="9"/>
        <v>#DIV/0!</v>
      </c>
      <c r="H135" s="50" t="e">
        <f t="shared" si="9"/>
        <v>#DIV/0!</v>
      </c>
      <c r="I135" s="51"/>
      <c r="J135" s="51"/>
      <c r="K135" s="51"/>
      <c r="L135" s="51"/>
      <c r="M135" s="44"/>
      <c r="N135" s="52"/>
    </row>
    <row r="136" spans="1:19" x14ac:dyDescent="0.2">
      <c r="A136" s="53" t="s">
        <v>37</v>
      </c>
      <c r="B136">
        <f>Landeswerte!B16</f>
        <v>0</v>
      </c>
      <c r="C136">
        <f>Landeswerte!C16</f>
        <v>0</v>
      </c>
      <c r="D136">
        <f>Landeswerte!D16</f>
        <v>0</v>
      </c>
      <c r="E136">
        <f>Landeswerte!E16</f>
        <v>0</v>
      </c>
      <c r="F136">
        <f>Landeswerte!F16</f>
        <v>0</v>
      </c>
      <c r="G136">
        <f>Landeswerte!G16</f>
        <v>0</v>
      </c>
      <c r="H136">
        <f>Landeswerte!H16</f>
        <v>0</v>
      </c>
    </row>
    <row r="141" spans="1:19" ht="13.5" thickBot="1" x14ac:dyDescent="0.25">
      <c r="A141" s="44"/>
      <c r="B141" s="44"/>
      <c r="C141" s="44"/>
      <c r="D141" s="44"/>
      <c r="E141" s="44"/>
      <c r="F141" s="44"/>
      <c r="G141" s="44"/>
      <c r="H141" s="44"/>
      <c r="I141" s="44"/>
      <c r="J141" s="44"/>
      <c r="K141" s="44"/>
      <c r="L141" s="44"/>
      <c r="M141" s="44"/>
      <c r="N141" s="44"/>
      <c r="O141" s="44"/>
      <c r="P141" s="44"/>
      <c r="Q141" s="44"/>
      <c r="R141" s="44"/>
      <c r="S141" s="44"/>
    </row>
    <row r="142" spans="1:19" ht="13.5" thickBot="1" x14ac:dyDescent="0.25"/>
    <row r="143" spans="1:19" x14ac:dyDescent="0.2">
      <c r="A143" s="35" t="s">
        <v>0</v>
      </c>
      <c r="B143" s="36">
        <f>intern!N6</f>
        <v>13</v>
      </c>
      <c r="C143" s="37"/>
      <c r="D143" s="37"/>
      <c r="E143" s="37"/>
      <c r="F143" s="37"/>
      <c r="G143" s="37"/>
      <c r="H143" s="37"/>
      <c r="I143" s="37"/>
      <c r="J143" s="37"/>
      <c r="K143" s="37"/>
      <c r="L143" s="37"/>
      <c r="M143" s="37" t="s">
        <v>33</v>
      </c>
      <c r="N143" s="38">
        <f>SUM(B146*B145,C146*C145,D146*D145,E146*E145,F146*F145,G146*G145,H145*H146,I146*I145,J145*J146,K146*K145,L146*L145)</f>
        <v>0</v>
      </c>
    </row>
    <row r="144" spans="1:19" x14ac:dyDescent="0.2">
      <c r="A144" s="39"/>
      <c r="B144" s="40"/>
      <c r="C144" s="40"/>
      <c r="D144" s="40"/>
      <c r="E144" s="40"/>
      <c r="F144" s="40"/>
      <c r="G144" s="40"/>
      <c r="H144" s="40"/>
      <c r="I144" s="40"/>
      <c r="J144" s="40"/>
      <c r="K144" s="40"/>
      <c r="L144" s="40"/>
      <c r="M144" s="41" t="s">
        <v>34</v>
      </c>
      <c r="N144" s="42" t="e">
        <f>N143/(N145*SUM(B146:L146))*100</f>
        <v>#DIV/0!</v>
      </c>
    </row>
    <row r="145" spans="1:19" ht="13.5" thickBot="1" x14ac:dyDescent="0.25">
      <c r="A145" s="43" t="s">
        <v>31</v>
      </c>
      <c r="B145" s="44">
        <v>0</v>
      </c>
      <c r="C145" s="44">
        <v>1</v>
      </c>
      <c r="D145" s="44">
        <v>2</v>
      </c>
      <c r="E145" s="44">
        <v>3</v>
      </c>
      <c r="F145" s="44"/>
      <c r="G145" s="44"/>
      <c r="H145" s="44"/>
      <c r="I145" s="44"/>
      <c r="J145" s="44"/>
      <c r="K145" s="44"/>
      <c r="L145" s="44"/>
      <c r="M145" s="45" t="s">
        <v>35</v>
      </c>
      <c r="N145" s="46">
        <f>intern!N5</f>
        <v>3</v>
      </c>
    </row>
    <row r="146" spans="1:19" x14ac:dyDescent="0.2">
      <c r="A146" s="47" t="s">
        <v>30</v>
      </c>
      <c r="B146">
        <f>Datenübermittlung!B20</f>
        <v>0</v>
      </c>
      <c r="C146">
        <f>Datenübermittlung!C20</f>
        <v>0</v>
      </c>
      <c r="D146">
        <f>Datenübermittlung!D20</f>
        <v>0</v>
      </c>
      <c r="E146">
        <f>Datenübermittlung!E20</f>
        <v>0</v>
      </c>
      <c r="N146" s="48"/>
    </row>
    <row r="147" spans="1:19" ht="13.5" thickBot="1" x14ac:dyDescent="0.25">
      <c r="A147" s="49" t="s">
        <v>32</v>
      </c>
      <c r="B147" s="50" t="e">
        <f>B146/SUM($B$146:$L$146)*100</f>
        <v>#DIV/0!</v>
      </c>
      <c r="C147" s="50" t="e">
        <f>C146/SUM($B$146:$L$146)*100</f>
        <v>#DIV/0!</v>
      </c>
      <c r="D147" s="50" t="e">
        <f>D146/SUM($B$146:$L$146)*100</f>
        <v>#DIV/0!</v>
      </c>
      <c r="E147" s="50" t="e">
        <f>E146/SUM($B$146:$L$146)*100</f>
        <v>#DIV/0!</v>
      </c>
      <c r="F147" s="51"/>
      <c r="G147" s="51"/>
      <c r="H147" s="51"/>
      <c r="I147" s="51"/>
      <c r="J147" s="51"/>
      <c r="K147" s="51"/>
      <c r="L147" s="51"/>
      <c r="M147" s="44"/>
      <c r="N147" s="52"/>
    </row>
    <row r="148" spans="1:19" x14ac:dyDescent="0.2">
      <c r="A148" s="53" t="s">
        <v>37</v>
      </c>
      <c r="B148">
        <f>Landeswerte!B17</f>
        <v>0</v>
      </c>
      <c r="C148">
        <f>Landeswerte!C17</f>
        <v>0</v>
      </c>
      <c r="D148">
        <f>Landeswerte!D17</f>
        <v>0</v>
      </c>
      <c r="E148">
        <f>Landeswerte!E17</f>
        <v>0</v>
      </c>
    </row>
    <row r="153" spans="1:19" ht="13.5" thickBot="1" x14ac:dyDescent="0.25">
      <c r="A153" s="44"/>
      <c r="B153" s="44"/>
      <c r="C153" s="44"/>
      <c r="D153" s="44"/>
      <c r="E153" s="44"/>
      <c r="F153" s="44"/>
      <c r="G153" s="44"/>
      <c r="H153" s="44"/>
      <c r="I153" s="44"/>
      <c r="J153" s="44"/>
      <c r="K153" s="44"/>
      <c r="L153" s="44"/>
      <c r="M153" s="44"/>
      <c r="N153" s="44"/>
      <c r="O153" s="44"/>
      <c r="P153" s="44"/>
      <c r="Q153" s="44"/>
      <c r="R153" s="44"/>
      <c r="S153" s="44"/>
    </row>
  </sheetData>
  <mergeCells count="2">
    <mergeCell ref="A1:I1"/>
    <mergeCell ref="K1:M1"/>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landscape" r:id="rId1"/>
  <headerFooter alignWithMargins="0">
    <oddFooter>Seite &amp;P</oddFooter>
  </headerFooter>
  <rowBreaks count="3" manualBreakCount="3">
    <brk id="59" max="18" man="1"/>
    <brk id="94" max="18" man="1"/>
    <brk id="129" max="18"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5"/>
  <sheetViews>
    <sheetView zoomScale="90" workbookViewId="0">
      <selection sqref="A1:D1"/>
    </sheetView>
  </sheetViews>
  <sheetFormatPr baseColWidth="10" defaultRowHeight="12.75" x14ac:dyDescent="0.2"/>
  <cols>
    <col min="1" max="1" width="20.5703125" bestFit="1" customWidth="1"/>
    <col min="2" max="2" width="12.85546875" bestFit="1" customWidth="1"/>
  </cols>
  <sheetData>
    <row r="1" spans="1:8" ht="18" x14ac:dyDescent="0.25">
      <c r="A1" s="265" t="s">
        <v>95</v>
      </c>
      <c r="B1" s="265"/>
      <c r="C1" s="265"/>
      <c r="D1" s="265"/>
      <c r="E1" s="265" t="s">
        <v>24</v>
      </c>
      <c r="F1" s="265"/>
      <c r="G1" s="265"/>
      <c r="H1" s="265"/>
    </row>
    <row r="4" spans="1:8" ht="15.75" thickBot="1" x14ac:dyDescent="0.25">
      <c r="A4" s="10" t="s">
        <v>10</v>
      </c>
      <c r="B4" s="11"/>
      <c r="C4" s="12" t="s">
        <v>11</v>
      </c>
      <c r="D4" s="12" t="s">
        <v>12</v>
      </c>
      <c r="E4" s="12" t="s">
        <v>13</v>
      </c>
      <c r="F4" s="12" t="s">
        <v>14</v>
      </c>
      <c r="G4" s="69"/>
      <c r="H4" s="68"/>
    </row>
    <row r="5" spans="1:8" ht="15.75" thickBot="1" x14ac:dyDescent="0.25">
      <c r="A5" s="13" t="s">
        <v>15</v>
      </c>
      <c r="B5" s="55"/>
      <c r="C5" s="70"/>
      <c r="D5" s="70"/>
      <c r="E5" s="70"/>
      <c r="F5" s="70"/>
    </row>
    <row r="6" spans="1:8" ht="15.75" thickBot="1" x14ac:dyDescent="0.25">
      <c r="A6" s="14" t="s">
        <v>17</v>
      </c>
      <c r="B6" s="12"/>
      <c r="C6" s="71" t="e">
        <f>SUM(Datenübermittlung!K8:K11)/(SUM(intern!B5:E5)*Datenübermittlung!D4)*100</f>
        <v>#DIV/0!</v>
      </c>
      <c r="D6" s="71" t="e">
        <f>SUM(Datenübermittlung!K12:K14)/(SUM(intern!F5:H5)*Datenübermittlung!D4)*100</f>
        <v>#DIV/0!</v>
      </c>
      <c r="E6" s="71" t="e">
        <f>SUM(Datenübermittlung!K15:K17)/(SUM(intern!I5:K5)*Datenübermittlung!D4)*100</f>
        <v>#DIV/0!</v>
      </c>
      <c r="F6" s="71" t="e">
        <f>SUM(Datenübermittlung!K18:K20)/(SUM(intern!L5:N5)*(Datenübermittlung!D4-Datenübermittlung!D5))*100</f>
        <v>#DIV/0!</v>
      </c>
    </row>
    <row r="7" spans="1:8" ht="15.75" thickBot="1" x14ac:dyDescent="0.25">
      <c r="A7" s="16" t="s">
        <v>16</v>
      </c>
      <c r="B7" s="15"/>
      <c r="C7" s="72">
        <f>Landeswerte!B20</f>
        <v>0</v>
      </c>
      <c r="D7" s="72">
        <f>Landeswerte!C20</f>
        <v>0</v>
      </c>
      <c r="E7" s="72">
        <f>Landeswerte!D20</f>
        <v>0</v>
      </c>
      <c r="F7" s="72">
        <f>Landeswerte!E20</f>
        <v>0</v>
      </c>
    </row>
    <row r="32" spans="1:4" x14ac:dyDescent="0.2">
      <c r="A32" t="s">
        <v>25</v>
      </c>
      <c r="B32" s="264" t="s">
        <v>91</v>
      </c>
      <c r="C32" s="264"/>
      <c r="D32" s="264"/>
    </row>
    <row r="33" spans="1:4" x14ac:dyDescent="0.2">
      <c r="A33" t="s">
        <v>26</v>
      </c>
      <c r="B33" s="264" t="s">
        <v>92</v>
      </c>
      <c r="C33" s="264"/>
      <c r="D33" s="264"/>
    </row>
    <row r="34" spans="1:4" x14ac:dyDescent="0.2">
      <c r="A34" t="s">
        <v>27</v>
      </c>
      <c r="B34" s="264" t="s">
        <v>93</v>
      </c>
      <c r="C34" s="264"/>
      <c r="D34" s="264"/>
    </row>
    <row r="35" spans="1:4" x14ac:dyDescent="0.2">
      <c r="A35" t="s">
        <v>28</v>
      </c>
      <c r="B35" s="264" t="s">
        <v>94</v>
      </c>
      <c r="C35" s="264"/>
      <c r="D35" s="264"/>
    </row>
  </sheetData>
  <mergeCells count="6">
    <mergeCell ref="B35:D35"/>
    <mergeCell ref="B34:D34"/>
    <mergeCell ref="A1:D1"/>
    <mergeCell ref="E1:H1"/>
    <mergeCell ref="B32:D32"/>
    <mergeCell ref="B33:D33"/>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4"/>
  <sheetViews>
    <sheetView zoomScaleNormal="100" workbookViewId="0">
      <selection activeCell="B1" sqref="B1:F1"/>
    </sheetView>
  </sheetViews>
  <sheetFormatPr baseColWidth="10" defaultRowHeight="12.75" x14ac:dyDescent="0.2"/>
  <sheetData>
    <row r="1" spans="1:6" ht="20.25" x14ac:dyDescent="0.3">
      <c r="B1" s="268" t="s">
        <v>95</v>
      </c>
      <c r="C1" s="268"/>
      <c r="D1" s="268"/>
      <c r="E1" s="268"/>
      <c r="F1" s="268"/>
    </row>
    <row r="2" spans="1:6" ht="13.5" thickBot="1" x14ac:dyDescent="0.25"/>
    <row r="3" spans="1:6" ht="16.5" thickBot="1" x14ac:dyDescent="0.3">
      <c r="A3" s="266" t="s">
        <v>42</v>
      </c>
      <c r="B3" s="267"/>
      <c r="C3" s="73" t="s">
        <v>43</v>
      </c>
      <c r="E3" s="74" t="s">
        <v>20</v>
      </c>
      <c r="F3" s="82" t="s">
        <v>45</v>
      </c>
    </row>
    <row r="4" spans="1:6" ht="16.5" thickBot="1" x14ac:dyDescent="0.3">
      <c r="A4" s="266" t="s">
        <v>56</v>
      </c>
      <c r="B4" s="267"/>
      <c r="C4" s="75" t="e">
        <f>(Notenverteilung!B6+Notenverteilung!B7*2+Notenverteilung!B8*3+Notenverteilung!B9*4+Notenverteilung!B10*5+Notenverteilung!B11*6)/SUM(B6:B11)</f>
        <v>#DIV/0!</v>
      </c>
      <c r="E4" s="74" t="s">
        <v>48</v>
      </c>
      <c r="F4" s="84" t="str">
        <f>'Klasse a'!B27</f>
        <v/>
      </c>
    </row>
    <row r="5" spans="1:6" ht="15.75" thickBot="1" x14ac:dyDescent="0.25">
      <c r="A5" s="12" t="s">
        <v>29</v>
      </c>
      <c r="B5" s="76" t="s">
        <v>30</v>
      </c>
      <c r="C5" s="77" t="s">
        <v>32</v>
      </c>
      <c r="E5" s="83" t="s">
        <v>49</v>
      </c>
      <c r="F5" s="85" t="str">
        <f>'Klasse b'!B27</f>
        <v/>
      </c>
    </row>
    <row r="6" spans="1:6" ht="15.75" thickBot="1" x14ac:dyDescent="0.25">
      <c r="A6" s="15">
        <v>1</v>
      </c>
      <c r="B6" s="78">
        <f>Datenübermittlung!B24</f>
        <v>0</v>
      </c>
      <c r="C6" s="72" t="e">
        <f t="shared" ref="C6:C11" si="0">B6/SUM($B$6:$B$11)*100</f>
        <v>#DIV/0!</v>
      </c>
      <c r="E6" s="74" t="s">
        <v>50</v>
      </c>
      <c r="F6" s="84" t="str">
        <f>'Klasse c'!B27</f>
        <v/>
      </c>
    </row>
    <row r="7" spans="1:6" ht="15.75" thickBot="1" x14ac:dyDescent="0.25">
      <c r="A7" s="15">
        <v>2</v>
      </c>
      <c r="B7" s="78">
        <f>Datenübermittlung!B25</f>
        <v>0</v>
      </c>
      <c r="C7" s="72" t="e">
        <f t="shared" si="0"/>
        <v>#DIV/0!</v>
      </c>
      <c r="E7" s="83" t="s">
        <v>51</v>
      </c>
      <c r="F7" s="85" t="str">
        <f>'Klasse d'!B27</f>
        <v/>
      </c>
    </row>
    <row r="8" spans="1:6" ht="15.75" thickBot="1" x14ac:dyDescent="0.25">
      <c r="A8" s="15">
        <v>3</v>
      </c>
      <c r="B8" s="78">
        <f>Datenübermittlung!B26</f>
        <v>0</v>
      </c>
      <c r="C8" s="72" t="e">
        <f t="shared" si="0"/>
        <v>#DIV/0!</v>
      </c>
      <c r="E8" s="83" t="s">
        <v>52</v>
      </c>
      <c r="F8" s="86" t="str">
        <f>'Klasse e'!B27</f>
        <v/>
      </c>
    </row>
    <row r="9" spans="1:6" ht="15.75" thickBot="1" x14ac:dyDescent="0.25">
      <c r="A9" s="15">
        <v>4</v>
      </c>
      <c r="B9" s="78">
        <f>Datenübermittlung!B27</f>
        <v>0</v>
      </c>
      <c r="C9" s="72" t="e">
        <f t="shared" si="0"/>
        <v>#DIV/0!</v>
      </c>
      <c r="E9" s="83" t="s">
        <v>53</v>
      </c>
      <c r="F9" s="85" t="str">
        <f>'Klasse f'!B27</f>
        <v/>
      </c>
    </row>
    <row r="10" spans="1:6" ht="15.75" thickBot="1" x14ac:dyDescent="0.25">
      <c r="A10" s="15">
        <v>5</v>
      </c>
      <c r="B10" s="78">
        <f>Datenübermittlung!B28</f>
        <v>0</v>
      </c>
      <c r="C10" s="72" t="e">
        <f t="shared" si="0"/>
        <v>#DIV/0!</v>
      </c>
      <c r="E10" s="83" t="s">
        <v>54</v>
      </c>
      <c r="F10" s="86" t="str">
        <f>'Klasse g'!B27</f>
        <v/>
      </c>
    </row>
    <row r="11" spans="1:6" ht="15.75" thickBot="1" x14ac:dyDescent="0.25">
      <c r="A11" s="12">
        <v>6</v>
      </c>
      <c r="B11" s="78">
        <f>Datenübermittlung!B29</f>
        <v>0</v>
      </c>
      <c r="C11" s="72" t="e">
        <f t="shared" si="0"/>
        <v>#DIV/0!</v>
      </c>
      <c r="E11" s="83" t="s">
        <v>55</v>
      </c>
      <c r="F11" s="85" t="str">
        <f>'Klasse h'!B27</f>
        <v/>
      </c>
    </row>
    <row r="12" spans="1:6" ht="15.75" thickBot="1" x14ac:dyDescent="0.25">
      <c r="A12" s="68"/>
      <c r="B12" s="68"/>
      <c r="C12" s="114"/>
      <c r="E12" s="83" t="s">
        <v>68</v>
      </c>
      <c r="F12" s="85" t="str">
        <f>'Klasse i'!B27</f>
        <v/>
      </c>
    </row>
    <row r="34" spans="2:6" ht="15.75" x14ac:dyDescent="0.25">
      <c r="B34" s="81" t="s">
        <v>44</v>
      </c>
      <c r="C34" s="270" t="s">
        <v>47</v>
      </c>
      <c r="D34" s="270"/>
      <c r="E34" s="81"/>
      <c r="F34" s="81"/>
    </row>
    <row r="54" spans="2:4" ht="15" x14ac:dyDescent="0.2">
      <c r="B54" s="269" t="s">
        <v>46</v>
      </c>
      <c r="C54" s="269"/>
      <c r="D54" s="68">
        <f>Landeswerte!E25</f>
        <v>0</v>
      </c>
    </row>
  </sheetData>
  <mergeCells count="5">
    <mergeCell ref="A4:B4"/>
    <mergeCell ref="B1:F1"/>
    <mergeCell ref="B54:C54"/>
    <mergeCell ref="C34:D34"/>
    <mergeCell ref="A3:B3"/>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8"/>
  <sheetViews>
    <sheetView zoomScale="120" zoomScaleNormal="120" workbookViewId="0">
      <selection activeCell="B5" sqref="B5"/>
    </sheetView>
  </sheetViews>
  <sheetFormatPr baseColWidth="10" defaultRowHeight="12.75" x14ac:dyDescent="0.2"/>
  <cols>
    <col min="1" max="1" width="15.42578125" customWidth="1"/>
    <col min="11" max="11" width="10" bestFit="1" customWidth="1"/>
  </cols>
  <sheetData>
    <row r="1" spans="1:11" s="182" customFormat="1" ht="32.25" customHeight="1" x14ac:dyDescent="0.2">
      <c r="A1" s="181" t="s">
        <v>95</v>
      </c>
      <c r="B1" s="181"/>
      <c r="E1" s="272" t="s">
        <v>38</v>
      </c>
      <c r="F1" s="272"/>
      <c r="G1" s="184" t="s">
        <v>88</v>
      </c>
    </row>
    <row r="2" spans="1:11" ht="24.75" customHeight="1" x14ac:dyDescent="0.2">
      <c r="A2" s="271" t="s">
        <v>39</v>
      </c>
      <c r="B2" s="271"/>
      <c r="C2" s="271"/>
      <c r="D2" s="271"/>
      <c r="E2" s="271"/>
      <c r="F2" s="271"/>
      <c r="G2" s="271"/>
      <c r="H2" s="271"/>
      <c r="I2" s="271"/>
      <c r="J2" s="271"/>
    </row>
    <row r="3" spans="1:11" ht="21" customHeight="1" thickBot="1" x14ac:dyDescent="0.25">
      <c r="A3" s="54"/>
      <c r="B3" s="54"/>
      <c r="C3" s="54"/>
      <c r="D3" s="54"/>
      <c r="E3" s="54"/>
      <c r="F3" s="54"/>
      <c r="G3" s="54"/>
      <c r="H3" s="54"/>
      <c r="I3" s="54"/>
      <c r="J3" s="54"/>
    </row>
    <row r="4" spans="1:11" ht="15" thickBot="1" x14ac:dyDescent="0.25">
      <c r="A4" s="64" t="s">
        <v>0</v>
      </c>
      <c r="B4" s="61" t="s">
        <v>1</v>
      </c>
      <c r="C4" s="58" t="s">
        <v>2</v>
      </c>
      <c r="D4" s="58" t="s">
        <v>3</v>
      </c>
      <c r="E4" s="58" t="s">
        <v>4</v>
      </c>
      <c r="F4" s="58" t="s">
        <v>5</v>
      </c>
      <c r="G4" s="58" t="s">
        <v>6</v>
      </c>
      <c r="H4" s="58" t="s">
        <v>7</v>
      </c>
      <c r="I4" s="180" t="s">
        <v>82</v>
      </c>
      <c r="J4" s="180" t="s">
        <v>83</v>
      </c>
      <c r="K4" s="58" t="s">
        <v>41</v>
      </c>
    </row>
    <row r="5" spans="1:11" ht="15" thickBot="1" x14ac:dyDescent="0.25">
      <c r="A5" s="57">
        <v>1</v>
      </c>
      <c r="B5" s="91"/>
      <c r="C5" s="91"/>
      <c r="D5" s="91"/>
      <c r="E5" s="91"/>
      <c r="F5" s="91"/>
      <c r="G5" s="189"/>
      <c r="H5" s="183"/>
      <c r="I5" s="183"/>
      <c r="J5" s="107"/>
      <c r="K5" s="97"/>
    </row>
    <row r="6" spans="1:11" ht="15" thickBot="1" x14ac:dyDescent="0.25">
      <c r="A6" s="3">
        <v>2</v>
      </c>
      <c r="B6" s="105"/>
      <c r="C6" s="104"/>
      <c r="D6" s="104"/>
      <c r="E6" s="104"/>
      <c r="F6" s="104"/>
      <c r="G6" s="104"/>
      <c r="H6" s="183"/>
      <c r="I6" s="183"/>
      <c r="J6" s="107"/>
      <c r="K6" s="93"/>
    </row>
    <row r="7" spans="1:11" ht="15" thickBot="1" x14ac:dyDescent="0.25">
      <c r="A7" s="2">
        <v>3</v>
      </c>
      <c r="B7" s="106"/>
      <c r="C7" s="108"/>
      <c r="D7" s="108"/>
      <c r="E7" s="108"/>
      <c r="F7" s="108"/>
      <c r="G7" s="108"/>
      <c r="H7" s="183"/>
      <c r="I7" s="183"/>
      <c r="J7" s="107"/>
      <c r="K7" s="94"/>
    </row>
    <row r="8" spans="1:11" ht="15" thickBot="1" x14ac:dyDescent="0.25">
      <c r="A8" s="208">
        <v>4</v>
      </c>
      <c r="B8" s="209"/>
      <c r="C8" s="210"/>
      <c r="D8" s="210"/>
      <c r="E8" s="210"/>
      <c r="F8" s="210"/>
      <c r="G8" s="210"/>
      <c r="H8" s="210"/>
      <c r="I8" s="183"/>
      <c r="J8" s="107"/>
      <c r="K8" s="213"/>
    </row>
    <row r="9" spans="1:11" ht="15" thickBot="1" x14ac:dyDescent="0.25">
      <c r="A9" s="215">
        <v>5</v>
      </c>
      <c r="B9" s="189"/>
      <c r="C9" s="216"/>
      <c r="D9" s="216"/>
      <c r="E9" s="216"/>
      <c r="F9" s="216"/>
      <c r="G9" s="216"/>
      <c r="H9" s="183"/>
      <c r="I9" s="183"/>
      <c r="J9" s="107"/>
      <c r="K9" s="218"/>
    </row>
    <row r="10" spans="1:11" ht="15" thickBot="1" x14ac:dyDescent="0.25">
      <c r="A10" s="208">
        <v>6</v>
      </c>
      <c r="B10" s="211"/>
      <c r="C10" s="212"/>
      <c r="D10" s="212"/>
      <c r="E10" s="212"/>
      <c r="F10" s="212"/>
      <c r="G10" s="213"/>
      <c r="H10" s="183"/>
      <c r="I10" s="183"/>
      <c r="J10" s="107"/>
      <c r="K10" s="213"/>
    </row>
    <row r="11" spans="1:11" ht="15" thickBot="1" x14ac:dyDescent="0.25">
      <c r="A11" s="215">
        <v>7</v>
      </c>
      <c r="B11" s="217"/>
      <c r="C11" s="218"/>
      <c r="D11" s="218"/>
      <c r="E11" s="218"/>
      <c r="F11" s="216"/>
      <c r="G11" s="183"/>
      <c r="H11" s="183"/>
      <c r="I11" s="183"/>
      <c r="J11" s="107"/>
      <c r="K11" s="218"/>
    </row>
    <row r="12" spans="1:11" ht="15" thickBot="1" x14ac:dyDescent="0.25">
      <c r="A12" s="208">
        <v>8</v>
      </c>
      <c r="B12" s="214"/>
      <c r="C12" s="213"/>
      <c r="D12" s="213"/>
      <c r="E12" s="213"/>
      <c r="F12" s="213"/>
      <c r="G12" s="213"/>
      <c r="H12" s="183"/>
      <c r="I12" s="183"/>
      <c r="J12" s="107"/>
      <c r="K12" s="213"/>
    </row>
    <row r="13" spans="1:11" ht="15" thickBot="1" x14ac:dyDescent="0.25">
      <c r="A13" s="215">
        <v>9</v>
      </c>
      <c r="B13" s="189"/>
      <c r="C13" s="216"/>
      <c r="D13" s="216"/>
      <c r="E13" s="216"/>
      <c r="F13" s="216"/>
      <c r="G13" s="216"/>
      <c r="H13" s="183"/>
      <c r="I13" s="183"/>
      <c r="J13" s="107"/>
      <c r="K13" s="218"/>
    </row>
    <row r="14" spans="1:11" ht="15" thickBot="1" x14ac:dyDescent="0.25">
      <c r="A14" s="208">
        <v>10</v>
      </c>
      <c r="B14" s="214"/>
      <c r="C14" s="213"/>
      <c r="D14" s="213"/>
      <c r="E14" s="213"/>
      <c r="F14" s="213"/>
      <c r="G14" s="183"/>
      <c r="H14" s="183"/>
      <c r="I14" s="183"/>
      <c r="J14" s="107"/>
      <c r="K14" s="213"/>
    </row>
    <row r="15" spans="1:11" ht="15" thickBot="1" x14ac:dyDescent="0.25">
      <c r="A15" s="215">
        <v>11</v>
      </c>
      <c r="B15" s="219"/>
      <c r="C15" s="220"/>
      <c r="D15" s="220"/>
      <c r="E15" s="220"/>
      <c r="F15" s="216"/>
      <c r="G15" s="216"/>
      <c r="H15" s="183"/>
      <c r="I15" s="183"/>
      <c r="J15" s="107"/>
      <c r="K15" s="218"/>
    </row>
    <row r="16" spans="1:11" ht="15" thickBot="1" x14ac:dyDescent="0.25">
      <c r="A16" s="208">
        <v>12</v>
      </c>
      <c r="B16" s="214"/>
      <c r="C16" s="213"/>
      <c r="D16" s="213"/>
      <c r="E16" s="213"/>
      <c r="F16" s="213"/>
      <c r="G16" s="213"/>
      <c r="H16" s="213"/>
      <c r="I16" s="183"/>
      <c r="J16" s="107"/>
      <c r="K16" s="213"/>
    </row>
    <row r="17" spans="1:11" ht="15" thickBot="1" x14ac:dyDescent="0.25">
      <c r="A17" s="215">
        <v>13</v>
      </c>
      <c r="B17" s="189"/>
      <c r="C17" s="216"/>
      <c r="D17" s="216"/>
      <c r="E17" s="216"/>
      <c r="F17" s="190"/>
      <c r="G17" s="190"/>
      <c r="H17" s="190"/>
      <c r="I17" s="190"/>
      <c r="J17" s="113"/>
      <c r="K17" s="220"/>
    </row>
    <row r="18" spans="1:11" ht="6.75" customHeight="1" thickBot="1" x14ac:dyDescent="0.25">
      <c r="A18" s="102"/>
      <c r="B18" s="103"/>
      <c r="C18" s="103"/>
      <c r="D18" s="103"/>
      <c r="E18" s="103"/>
      <c r="F18" s="65"/>
      <c r="G18" s="65"/>
      <c r="H18" s="65"/>
      <c r="I18" s="65"/>
      <c r="J18" s="65"/>
      <c r="K18" s="98"/>
    </row>
    <row r="19" spans="1:11" ht="15" thickBot="1" x14ac:dyDescent="0.25">
      <c r="A19" s="273" t="s">
        <v>40</v>
      </c>
      <c r="B19" s="191" t="s">
        <v>11</v>
      </c>
      <c r="C19" s="191" t="s">
        <v>12</v>
      </c>
      <c r="D19" s="191" t="s">
        <v>13</v>
      </c>
      <c r="E19" s="62" t="s">
        <v>14</v>
      </c>
      <c r="F19" s="65"/>
      <c r="G19" s="65"/>
      <c r="H19" s="65"/>
      <c r="I19" s="65"/>
      <c r="J19" s="65"/>
      <c r="K19" s="98"/>
    </row>
    <row r="20" spans="1:11" ht="15" thickBot="1" x14ac:dyDescent="0.25">
      <c r="A20" s="274"/>
      <c r="B20" s="96"/>
      <c r="C20" s="96"/>
      <c r="D20" s="96"/>
      <c r="E20" s="95"/>
      <c r="F20" s="65"/>
      <c r="G20" s="65"/>
      <c r="H20" s="65"/>
      <c r="I20" s="65"/>
      <c r="J20" s="65"/>
      <c r="K20" s="98"/>
    </row>
    <row r="21" spans="1:11" ht="7.5" customHeight="1" thickBot="1" x14ac:dyDescent="0.25">
      <c r="A21" s="56"/>
      <c r="B21" s="65"/>
      <c r="C21" s="65"/>
      <c r="D21" s="65"/>
      <c r="E21" s="65"/>
      <c r="F21" s="65"/>
      <c r="G21" s="65"/>
      <c r="H21" s="65"/>
      <c r="I21" s="65"/>
      <c r="J21" s="65"/>
      <c r="K21" s="98"/>
    </row>
    <row r="22" spans="1:11" ht="15" thickBot="1" x14ac:dyDescent="0.25">
      <c r="A22" s="58" t="s">
        <v>29</v>
      </c>
      <c r="B22" s="62"/>
      <c r="C22" s="65"/>
      <c r="D22" s="98"/>
      <c r="E22" s="65"/>
      <c r="F22" s="65"/>
      <c r="G22" s="65"/>
      <c r="H22" s="65"/>
      <c r="I22" s="65"/>
      <c r="J22" s="65"/>
      <c r="K22" s="98"/>
    </row>
    <row r="23" spans="1:11" ht="15" thickBot="1" x14ac:dyDescent="0.25">
      <c r="A23" s="60">
        <v>1</v>
      </c>
      <c r="B23" s="91"/>
      <c r="C23" s="79"/>
      <c r="D23" s="98"/>
      <c r="E23" s="65"/>
      <c r="F23" s="65"/>
      <c r="G23" s="65"/>
      <c r="H23" s="65"/>
      <c r="I23" s="65"/>
      <c r="J23" s="65"/>
      <c r="K23" s="98"/>
    </row>
    <row r="24" spans="1:11" ht="15" thickBot="1" x14ac:dyDescent="0.25">
      <c r="A24" s="59">
        <v>2</v>
      </c>
      <c r="B24" s="92"/>
      <c r="C24" s="79"/>
      <c r="D24" s="98"/>
      <c r="E24" s="65"/>
      <c r="F24" s="65"/>
      <c r="G24" s="65"/>
      <c r="H24" s="65"/>
      <c r="I24" s="65"/>
      <c r="J24" s="65"/>
      <c r="K24" s="98"/>
    </row>
    <row r="25" spans="1:11" ht="15" thickBot="1" x14ac:dyDescent="0.25">
      <c r="A25" s="60">
        <v>3</v>
      </c>
      <c r="B25" s="91"/>
      <c r="C25" s="79"/>
      <c r="D25" s="177" t="s">
        <v>45</v>
      </c>
      <c r="E25" s="109"/>
      <c r="F25" s="65"/>
      <c r="G25" s="80"/>
      <c r="H25" s="65"/>
      <c r="I25" s="65"/>
      <c r="J25" s="65"/>
      <c r="K25" s="98"/>
    </row>
    <row r="26" spans="1:11" ht="15" thickBot="1" x14ac:dyDescent="0.25">
      <c r="A26" s="59">
        <v>4</v>
      </c>
      <c r="B26" s="92"/>
      <c r="C26" s="65"/>
      <c r="D26" s="98"/>
      <c r="E26" s="65"/>
      <c r="F26" s="65"/>
      <c r="G26" s="65"/>
      <c r="H26" s="65"/>
      <c r="I26" s="65"/>
      <c r="J26" s="65"/>
      <c r="K26" s="98"/>
    </row>
    <row r="27" spans="1:11" ht="15" thickBot="1" x14ac:dyDescent="0.25">
      <c r="A27" s="60">
        <v>5</v>
      </c>
      <c r="B27" s="91"/>
      <c r="C27" s="65"/>
      <c r="D27" s="65"/>
      <c r="E27" s="65"/>
      <c r="F27" s="98"/>
      <c r="G27" s="65"/>
      <c r="H27" s="65"/>
      <c r="I27" s="65"/>
      <c r="J27" s="65"/>
      <c r="K27" s="98"/>
    </row>
    <row r="28" spans="1:11" ht="15" thickBot="1" x14ac:dyDescent="0.25">
      <c r="A28" s="63">
        <v>6</v>
      </c>
      <c r="B28" s="92"/>
      <c r="C28" s="65"/>
      <c r="D28" s="65"/>
      <c r="E28" s="65"/>
      <c r="F28" s="65"/>
      <c r="G28" s="65"/>
      <c r="H28" s="65"/>
      <c r="I28" s="65"/>
      <c r="J28" s="65"/>
      <c r="K28" s="98"/>
    </row>
  </sheetData>
  <mergeCells count="3">
    <mergeCell ref="A2:J2"/>
    <mergeCell ref="E1:F1"/>
    <mergeCell ref="A19:A20"/>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7"/>
  <sheetViews>
    <sheetView zoomScaleNormal="100" workbookViewId="0">
      <selection sqref="A1:C1"/>
    </sheetView>
  </sheetViews>
  <sheetFormatPr baseColWidth="10" defaultRowHeight="12.75" x14ac:dyDescent="0.2"/>
  <sheetData>
    <row r="1" spans="1:13" ht="14.25" x14ac:dyDescent="0.2">
      <c r="A1" s="275" t="s">
        <v>95</v>
      </c>
      <c r="B1" s="275"/>
      <c r="C1" s="275"/>
      <c r="D1" s="275" t="s">
        <v>19</v>
      </c>
      <c r="E1" s="275"/>
      <c r="F1" s="7" t="s">
        <v>20</v>
      </c>
      <c r="G1" s="7" t="s">
        <v>57</v>
      </c>
      <c r="H1" s="276" t="s">
        <v>80</v>
      </c>
      <c r="I1" s="276"/>
      <c r="J1" s="276"/>
      <c r="K1" s="18"/>
      <c r="L1" s="18"/>
    </row>
    <row r="2" spans="1:13" x14ac:dyDescent="0.2">
      <c r="A2" s="17"/>
      <c r="B2" s="17"/>
      <c r="C2" s="17"/>
      <c r="D2" s="17"/>
      <c r="E2" s="17"/>
      <c r="F2" s="17"/>
      <c r="G2" s="17"/>
      <c r="H2" s="276"/>
      <c r="I2" s="276"/>
      <c r="J2" s="276"/>
      <c r="K2" s="17"/>
      <c r="L2" s="18"/>
    </row>
    <row r="3" spans="1:13" x14ac:dyDescent="0.2">
      <c r="A3" s="17"/>
      <c r="B3" s="17"/>
      <c r="C3" s="17"/>
      <c r="D3" s="17"/>
      <c r="E3" s="17"/>
      <c r="F3" s="17"/>
      <c r="G3" s="17"/>
      <c r="H3" s="66"/>
      <c r="I3" s="66"/>
      <c r="J3" s="66"/>
      <c r="K3" s="17"/>
      <c r="L3" s="18"/>
    </row>
    <row r="4" spans="1:13" ht="13.5" thickBot="1" x14ac:dyDescent="0.25">
      <c r="A4" s="1" t="s">
        <v>0</v>
      </c>
      <c r="B4" s="88" t="s">
        <v>1</v>
      </c>
      <c r="C4" s="146" t="s">
        <v>2</v>
      </c>
      <c r="D4" s="146" t="s">
        <v>3</v>
      </c>
      <c r="E4" s="146" t="s">
        <v>4</v>
      </c>
      <c r="F4" s="146" t="s">
        <v>5</v>
      </c>
      <c r="G4" s="185" t="s">
        <v>6</v>
      </c>
      <c r="H4" s="185" t="s">
        <v>7</v>
      </c>
      <c r="I4" s="185" t="s">
        <v>82</v>
      </c>
      <c r="J4" s="186" t="s">
        <v>83</v>
      </c>
      <c r="K4" s="147" t="s">
        <v>18</v>
      </c>
      <c r="L4" s="17"/>
      <c r="M4" s="101" t="s">
        <v>65</v>
      </c>
    </row>
    <row r="5" spans="1:13" ht="14.25" thickTop="1" thickBot="1" x14ac:dyDescent="0.25">
      <c r="A5" s="141">
        <v>1</v>
      </c>
      <c r="B5" s="149"/>
      <c r="C5" s="150"/>
      <c r="D5" s="150"/>
      <c r="E5" s="150"/>
      <c r="F5" s="150"/>
      <c r="G5" s="21"/>
      <c r="H5" s="178"/>
      <c r="I5" s="178"/>
      <c r="J5" s="22"/>
      <c r="K5" s="151"/>
      <c r="L5" s="23"/>
      <c r="M5" s="100">
        <f>SUM(B5:J5)</f>
        <v>0</v>
      </c>
    </row>
    <row r="6" spans="1:13" ht="13.5" thickBot="1" x14ac:dyDescent="0.25">
      <c r="A6" s="142">
        <v>2</v>
      </c>
      <c r="B6" s="152"/>
      <c r="C6" s="20"/>
      <c r="D6" s="20"/>
      <c r="E6" s="20"/>
      <c r="F6" s="20"/>
      <c r="G6" s="20"/>
      <c r="H6" s="178"/>
      <c r="I6" s="178"/>
      <c r="J6" s="22"/>
      <c r="K6" s="153"/>
      <c r="L6" s="23"/>
      <c r="M6" s="100">
        <f t="shared" ref="M6:M17" si="0">SUM(B6:J6)</f>
        <v>0</v>
      </c>
    </row>
    <row r="7" spans="1:13" ht="13.5" thickBot="1" x14ac:dyDescent="0.25">
      <c r="A7" s="141">
        <v>3</v>
      </c>
      <c r="B7" s="154"/>
      <c r="C7" s="19"/>
      <c r="D7" s="19"/>
      <c r="E7" s="19"/>
      <c r="F7" s="19"/>
      <c r="G7" s="19"/>
      <c r="H7" s="178"/>
      <c r="I7" s="178"/>
      <c r="J7" s="22"/>
      <c r="K7" s="153"/>
      <c r="L7" s="23"/>
      <c r="M7" s="100">
        <f t="shared" si="0"/>
        <v>0</v>
      </c>
    </row>
    <row r="8" spans="1:13" ht="13.5" thickBot="1" x14ac:dyDescent="0.25">
      <c r="A8" s="221">
        <v>4</v>
      </c>
      <c r="B8" s="222"/>
      <c r="C8" s="223"/>
      <c r="D8" s="223"/>
      <c r="E8" s="223"/>
      <c r="F8" s="223"/>
      <c r="G8" s="223"/>
      <c r="H8" s="223"/>
      <c r="I8" s="178"/>
      <c r="J8" s="178"/>
      <c r="K8" s="153"/>
      <c r="L8" s="23"/>
      <c r="M8" s="100">
        <f t="shared" si="0"/>
        <v>0</v>
      </c>
    </row>
    <row r="9" spans="1:13" ht="13.5" thickBot="1" x14ac:dyDescent="0.25">
      <c r="A9" s="228">
        <v>5</v>
      </c>
      <c r="B9" s="229"/>
      <c r="C9" s="230"/>
      <c r="D9" s="230"/>
      <c r="E9" s="230"/>
      <c r="F9" s="230"/>
      <c r="G9" s="230"/>
      <c r="H9" s="195"/>
      <c r="I9" s="178"/>
      <c r="J9" s="178"/>
      <c r="K9" s="153"/>
      <c r="L9" s="23"/>
      <c r="M9" s="100">
        <f t="shared" si="0"/>
        <v>0</v>
      </c>
    </row>
    <row r="10" spans="1:13" ht="13.5" thickBot="1" x14ac:dyDescent="0.25">
      <c r="A10" s="221">
        <v>6</v>
      </c>
      <c r="B10" s="224"/>
      <c r="C10" s="225"/>
      <c r="D10" s="225"/>
      <c r="E10" s="225"/>
      <c r="F10" s="225"/>
      <c r="G10" s="223"/>
      <c r="H10" s="89"/>
      <c r="I10" s="178"/>
      <c r="J10" s="22"/>
      <c r="K10" s="153"/>
      <c r="L10" s="23"/>
      <c r="M10" s="100">
        <f t="shared" si="0"/>
        <v>0</v>
      </c>
    </row>
    <row r="11" spans="1:13" ht="13.5" thickBot="1" x14ac:dyDescent="0.25">
      <c r="A11" s="228">
        <v>7</v>
      </c>
      <c r="B11" s="231"/>
      <c r="C11" s="192"/>
      <c r="D11" s="192"/>
      <c r="E11" s="192"/>
      <c r="F11" s="192"/>
      <c r="G11" s="89"/>
      <c r="H11" s="178"/>
      <c r="I11" s="178"/>
      <c r="J11" s="22"/>
      <c r="K11" s="153"/>
      <c r="L11" s="23"/>
      <c r="M11" s="100">
        <f t="shared" si="0"/>
        <v>0</v>
      </c>
    </row>
    <row r="12" spans="1:13" ht="13.5" thickBot="1" x14ac:dyDescent="0.25">
      <c r="A12" s="221">
        <v>8</v>
      </c>
      <c r="B12" s="222"/>
      <c r="C12" s="223"/>
      <c r="D12" s="223"/>
      <c r="E12" s="223"/>
      <c r="F12" s="223"/>
      <c r="G12" s="223"/>
      <c r="H12" s="89"/>
      <c r="I12" s="178"/>
      <c r="J12" s="22"/>
      <c r="K12" s="153"/>
      <c r="L12" s="23"/>
      <c r="M12" s="100">
        <f t="shared" si="0"/>
        <v>0</v>
      </c>
    </row>
    <row r="13" spans="1:13" ht="13.5" thickBot="1" x14ac:dyDescent="0.25">
      <c r="A13" s="228">
        <v>9</v>
      </c>
      <c r="B13" s="231"/>
      <c r="C13" s="192"/>
      <c r="D13" s="192"/>
      <c r="E13" s="192"/>
      <c r="F13" s="192"/>
      <c r="G13" s="192"/>
      <c r="H13" s="89"/>
      <c r="I13" s="178"/>
      <c r="J13" s="22"/>
      <c r="K13" s="153"/>
      <c r="L13" s="23"/>
      <c r="M13" s="100">
        <f t="shared" si="0"/>
        <v>0</v>
      </c>
    </row>
    <row r="14" spans="1:13" ht="13.5" thickBot="1" x14ac:dyDescent="0.25">
      <c r="A14" s="221">
        <v>10</v>
      </c>
      <c r="B14" s="222"/>
      <c r="C14" s="223"/>
      <c r="D14" s="223"/>
      <c r="E14" s="223"/>
      <c r="F14" s="223"/>
      <c r="G14" s="89"/>
      <c r="H14" s="178"/>
      <c r="I14" s="178"/>
      <c r="J14" s="22"/>
      <c r="K14" s="153"/>
      <c r="L14" s="23"/>
      <c r="M14" s="100">
        <f t="shared" si="0"/>
        <v>0</v>
      </c>
    </row>
    <row r="15" spans="1:13" ht="13.5" thickBot="1" x14ac:dyDescent="0.25">
      <c r="A15" s="228">
        <v>11</v>
      </c>
      <c r="B15" s="231"/>
      <c r="C15" s="192"/>
      <c r="D15" s="192"/>
      <c r="E15" s="192"/>
      <c r="F15" s="192"/>
      <c r="G15" s="192"/>
      <c r="H15" s="111"/>
      <c r="I15" s="178"/>
      <c r="J15" s="22"/>
      <c r="K15" s="153"/>
      <c r="L15" s="23"/>
      <c r="M15" s="100">
        <f t="shared" si="0"/>
        <v>0</v>
      </c>
    </row>
    <row r="16" spans="1:13" ht="13.5" thickBot="1" x14ac:dyDescent="0.25">
      <c r="A16" s="221">
        <v>12</v>
      </c>
      <c r="B16" s="226"/>
      <c r="C16" s="227"/>
      <c r="D16" s="227"/>
      <c r="E16" s="223"/>
      <c r="F16" s="223"/>
      <c r="G16" s="223"/>
      <c r="H16" s="223"/>
      <c r="I16" s="178"/>
      <c r="J16" s="22"/>
      <c r="K16" s="153"/>
      <c r="L16" s="23"/>
      <c r="M16" s="100">
        <f t="shared" si="0"/>
        <v>0</v>
      </c>
    </row>
    <row r="17" spans="1:13" ht="13.5" thickBot="1" x14ac:dyDescent="0.25">
      <c r="A17" s="228">
        <v>13</v>
      </c>
      <c r="B17" s="229"/>
      <c r="C17" s="230"/>
      <c r="D17" s="230"/>
      <c r="E17" s="230"/>
      <c r="F17" s="179"/>
      <c r="G17" s="179"/>
      <c r="H17" s="179"/>
      <c r="I17" s="179"/>
      <c r="J17" s="112"/>
      <c r="K17" s="153"/>
      <c r="L17" s="23"/>
      <c r="M17" s="100">
        <f t="shared" si="0"/>
        <v>0</v>
      </c>
    </row>
    <row r="18" spans="1:13" x14ac:dyDescent="0.2">
      <c r="A18" s="17"/>
      <c r="B18" s="155"/>
      <c r="C18" s="23"/>
      <c r="D18" s="23"/>
      <c r="E18" s="23"/>
      <c r="F18" s="23"/>
      <c r="G18" s="23"/>
      <c r="H18" s="23"/>
      <c r="I18" s="23"/>
      <c r="J18" s="23"/>
      <c r="K18" s="156"/>
      <c r="L18" s="23"/>
    </row>
    <row r="19" spans="1:13" ht="13.5" thickBot="1" x14ac:dyDescent="0.25">
      <c r="A19" s="17"/>
      <c r="B19" s="157"/>
      <c r="C19" s="23"/>
      <c r="D19" s="23"/>
      <c r="E19" s="23"/>
      <c r="F19" s="23"/>
      <c r="G19" s="23"/>
      <c r="H19" s="23"/>
      <c r="I19" s="23"/>
      <c r="J19" s="23"/>
      <c r="K19" s="156"/>
      <c r="L19" s="23"/>
    </row>
    <row r="20" spans="1:13" ht="13.5" thickBot="1" x14ac:dyDescent="0.25">
      <c r="A20" s="87" t="s">
        <v>29</v>
      </c>
      <c r="B20" s="158"/>
      <c r="C20" s="23"/>
      <c r="D20" s="23"/>
      <c r="E20" s="23"/>
      <c r="F20" s="23"/>
      <c r="G20" s="23"/>
      <c r="H20" s="23"/>
      <c r="I20" s="23"/>
      <c r="J20" s="23"/>
      <c r="K20" s="156"/>
      <c r="L20" s="23"/>
    </row>
    <row r="21" spans="1:13" ht="13.5" thickBot="1" x14ac:dyDescent="0.25">
      <c r="A21" s="143">
        <v>1</v>
      </c>
      <c r="B21" s="154"/>
      <c r="C21" s="23"/>
      <c r="D21" s="23"/>
      <c r="E21" s="23"/>
      <c r="F21" s="23"/>
      <c r="G21" s="23"/>
      <c r="H21" s="23"/>
      <c r="I21" s="23"/>
      <c r="J21" s="23"/>
      <c r="K21" s="156"/>
      <c r="L21" s="23"/>
    </row>
    <row r="22" spans="1:13" ht="13.5" thickBot="1" x14ac:dyDescent="0.25">
      <c r="A22" s="144">
        <v>2</v>
      </c>
      <c r="B22" s="152"/>
      <c r="C22" s="23"/>
      <c r="D22" s="23"/>
      <c r="E22" s="23"/>
      <c r="F22" s="23"/>
      <c r="G22" s="23"/>
      <c r="H22" s="23"/>
      <c r="I22" s="23"/>
      <c r="J22" s="23"/>
      <c r="K22" s="156"/>
      <c r="L22" s="23"/>
    </row>
    <row r="23" spans="1:13" ht="13.5" thickBot="1" x14ac:dyDescent="0.25">
      <c r="A23" s="143">
        <v>3</v>
      </c>
      <c r="B23" s="154"/>
      <c r="C23" s="23"/>
      <c r="D23" s="23"/>
      <c r="E23" s="23"/>
      <c r="F23" s="23"/>
      <c r="G23" s="23"/>
      <c r="H23" s="23"/>
      <c r="I23" s="23"/>
      <c r="J23" s="23"/>
      <c r="K23" s="156"/>
      <c r="L23" s="23"/>
    </row>
    <row r="24" spans="1:13" ht="13.5" thickBot="1" x14ac:dyDescent="0.25">
      <c r="A24" s="144">
        <v>4</v>
      </c>
      <c r="B24" s="152"/>
      <c r="C24" s="23"/>
      <c r="D24" s="23"/>
      <c r="E24" s="23"/>
      <c r="F24" s="23"/>
      <c r="G24" s="23"/>
      <c r="H24" s="23"/>
      <c r="I24" s="23"/>
      <c r="J24" s="23"/>
      <c r="K24" s="156"/>
      <c r="L24" s="23"/>
    </row>
    <row r="25" spans="1:13" ht="13.5" thickBot="1" x14ac:dyDescent="0.25">
      <c r="A25" s="143">
        <v>5</v>
      </c>
      <c r="B25" s="154"/>
      <c r="C25" s="23"/>
      <c r="D25" s="23"/>
      <c r="E25" s="23"/>
      <c r="F25" s="23"/>
      <c r="G25" s="23"/>
      <c r="H25" s="23"/>
      <c r="I25" s="23"/>
      <c r="J25" s="23"/>
      <c r="K25" s="156"/>
      <c r="L25" s="23"/>
    </row>
    <row r="26" spans="1:13" ht="13.5" thickBot="1" x14ac:dyDescent="0.25">
      <c r="A26" s="145">
        <v>6</v>
      </c>
      <c r="B26" s="159"/>
      <c r="C26" s="160"/>
      <c r="D26" s="160"/>
      <c r="E26" s="160"/>
      <c r="F26" s="160"/>
      <c r="G26" s="160"/>
      <c r="H26" s="160"/>
      <c r="I26" s="160"/>
      <c r="J26" s="160"/>
      <c r="K26" s="161"/>
      <c r="L26" s="23"/>
      <c r="M26" s="100">
        <f>SUM(B21:B26)</f>
        <v>0</v>
      </c>
    </row>
    <row r="27" spans="1:13" ht="13.5" thickBot="1" x14ac:dyDescent="0.25">
      <c r="A27" s="87" t="s">
        <v>45</v>
      </c>
      <c r="B27" s="148" t="str">
        <f>IF(ISNUMBER(B5),(B21+B22*2+B23*3+B24*4+B25*5+B26*6)/SUM(B21:B26),"")</f>
        <v/>
      </c>
      <c r="C27" s="23"/>
      <c r="D27" s="23"/>
      <c r="E27" s="23"/>
      <c r="F27" s="23"/>
      <c r="G27" s="23"/>
      <c r="H27" s="23"/>
      <c r="I27" s="23"/>
      <c r="J27" s="23"/>
      <c r="K27" s="23"/>
      <c r="L27" s="23"/>
    </row>
  </sheetData>
  <mergeCells count="3">
    <mergeCell ref="A1:C1"/>
    <mergeCell ref="D1:E1"/>
    <mergeCell ref="H1:J2"/>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7"/>
  <sheetViews>
    <sheetView workbookViewId="0">
      <selection sqref="A1:C1"/>
    </sheetView>
  </sheetViews>
  <sheetFormatPr baseColWidth="10" defaultRowHeight="12.75" x14ac:dyDescent="0.2"/>
  <sheetData>
    <row r="1" spans="1:13" ht="14.25" x14ac:dyDescent="0.2">
      <c r="A1" s="275" t="s">
        <v>95</v>
      </c>
      <c r="B1" s="275"/>
      <c r="C1" s="275"/>
      <c r="D1" s="275" t="s">
        <v>19</v>
      </c>
      <c r="E1" s="275"/>
      <c r="F1" s="7" t="s">
        <v>20</v>
      </c>
      <c r="G1" s="7" t="s">
        <v>58</v>
      </c>
      <c r="H1" s="276" t="s">
        <v>80</v>
      </c>
      <c r="I1" s="276"/>
      <c r="J1" s="276"/>
      <c r="K1" s="18"/>
      <c r="L1" s="18"/>
    </row>
    <row r="2" spans="1:13" ht="14.25" x14ac:dyDescent="0.2">
      <c r="A2" s="67"/>
      <c r="B2" s="67"/>
      <c r="C2" s="67"/>
      <c r="D2" s="67"/>
      <c r="E2" s="67"/>
      <c r="F2" s="67"/>
      <c r="G2" s="67"/>
      <c r="H2" s="276"/>
      <c r="I2" s="276"/>
      <c r="J2" s="276"/>
      <c r="K2" s="18"/>
      <c r="L2" s="18"/>
    </row>
    <row r="3" spans="1:13" ht="12.75" customHeight="1" x14ac:dyDescent="0.2">
      <c r="A3" s="17"/>
      <c r="B3" s="17"/>
      <c r="C3" s="17"/>
      <c r="D3" s="17"/>
      <c r="E3" s="17"/>
      <c r="F3" s="17"/>
      <c r="G3" s="17"/>
      <c r="H3" s="17"/>
      <c r="I3" s="17"/>
      <c r="J3" s="17"/>
      <c r="K3" s="17"/>
      <c r="L3" s="18"/>
    </row>
    <row r="4" spans="1:13" ht="13.5" thickBot="1" x14ac:dyDescent="0.25">
      <c r="A4" s="1" t="s">
        <v>0</v>
      </c>
      <c r="B4" s="88" t="s">
        <v>1</v>
      </c>
      <c r="C4" s="146" t="s">
        <v>2</v>
      </c>
      <c r="D4" s="146" t="s">
        <v>3</v>
      </c>
      <c r="E4" s="146" t="s">
        <v>4</v>
      </c>
      <c r="F4" s="146" t="s">
        <v>5</v>
      </c>
      <c r="G4" s="185" t="s">
        <v>6</v>
      </c>
      <c r="H4" s="185" t="s">
        <v>7</v>
      </c>
      <c r="I4" s="185" t="s">
        <v>82</v>
      </c>
      <c r="J4" s="186" t="s">
        <v>83</v>
      </c>
      <c r="K4" s="147" t="s">
        <v>18</v>
      </c>
      <c r="L4" s="17"/>
      <c r="M4" s="101" t="s">
        <v>65</v>
      </c>
    </row>
    <row r="5" spans="1:13" ht="14.25" thickTop="1" thickBot="1" x14ac:dyDescent="0.25">
      <c r="A5" s="141">
        <v>1</v>
      </c>
      <c r="B5" s="149"/>
      <c r="C5" s="150"/>
      <c r="D5" s="150"/>
      <c r="E5" s="150"/>
      <c r="F5" s="150"/>
      <c r="G5" s="21"/>
      <c r="H5" s="178"/>
      <c r="I5" s="193"/>
      <c r="J5" s="22"/>
      <c r="K5" s="151"/>
      <c r="L5" s="23"/>
      <c r="M5" s="100">
        <f>SUM(B5:J5)</f>
        <v>0</v>
      </c>
    </row>
    <row r="6" spans="1:13" ht="13.5" thickBot="1" x14ac:dyDescent="0.25">
      <c r="A6" s="142">
        <v>2</v>
      </c>
      <c r="B6" s="152"/>
      <c r="C6" s="20"/>
      <c r="D6" s="20"/>
      <c r="E6" s="20"/>
      <c r="F6" s="20"/>
      <c r="G6" s="20"/>
      <c r="H6" s="178"/>
      <c r="I6" s="178"/>
      <c r="J6" s="22"/>
      <c r="K6" s="153"/>
      <c r="L6" s="23"/>
      <c r="M6" s="100">
        <f t="shared" ref="M6:M17" si="0">SUM(B6:J6)</f>
        <v>0</v>
      </c>
    </row>
    <row r="7" spans="1:13" ht="13.5" thickBot="1" x14ac:dyDescent="0.25">
      <c r="A7" s="141">
        <v>3</v>
      </c>
      <c r="B7" s="154"/>
      <c r="C7" s="19"/>
      <c r="D7" s="19"/>
      <c r="E7" s="19"/>
      <c r="F7" s="19"/>
      <c r="G7" s="19"/>
      <c r="H7" s="178"/>
      <c r="I7" s="178"/>
      <c r="J7" s="22"/>
      <c r="K7" s="153"/>
      <c r="L7" s="23"/>
      <c r="M7" s="100">
        <f t="shared" si="0"/>
        <v>0</v>
      </c>
    </row>
    <row r="8" spans="1:13" ht="13.5" thickBot="1" x14ac:dyDescent="0.25">
      <c r="A8" s="221">
        <v>4</v>
      </c>
      <c r="B8" s="222"/>
      <c r="C8" s="223"/>
      <c r="D8" s="223"/>
      <c r="E8" s="223"/>
      <c r="F8" s="223"/>
      <c r="G8" s="223"/>
      <c r="H8" s="223"/>
      <c r="I8" s="178"/>
      <c r="J8" s="22"/>
      <c r="K8" s="153"/>
      <c r="L8" s="23"/>
      <c r="M8" s="100">
        <f t="shared" si="0"/>
        <v>0</v>
      </c>
    </row>
    <row r="9" spans="1:13" ht="13.5" thickBot="1" x14ac:dyDescent="0.25">
      <c r="A9" s="228">
        <v>5</v>
      </c>
      <c r="B9" s="229"/>
      <c r="C9" s="230"/>
      <c r="D9" s="230"/>
      <c r="E9" s="230"/>
      <c r="F9" s="230"/>
      <c r="G9" s="230"/>
      <c r="H9" s="195"/>
      <c r="I9" s="178"/>
      <c r="J9" s="22"/>
      <c r="K9" s="153"/>
      <c r="L9" s="23"/>
      <c r="M9" s="100">
        <f t="shared" si="0"/>
        <v>0</v>
      </c>
    </row>
    <row r="10" spans="1:13" ht="13.5" thickBot="1" x14ac:dyDescent="0.25">
      <c r="A10" s="221">
        <v>6</v>
      </c>
      <c r="B10" s="224"/>
      <c r="C10" s="225"/>
      <c r="D10" s="225"/>
      <c r="E10" s="225"/>
      <c r="F10" s="225"/>
      <c r="G10" s="223"/>
      <c r="H10" s="89"/>
      <c r="I10" s="178"/>
      <c r="J10" s="22"/>
      <c r="K10" s="153"/>
      <c r="L10" s="23"/>
      <c r="M10" s="100">
        <f t="shared" si="0"/>
        <v>0</v>
      </c>
    </row>
    <row r="11" spans="1:13" ht="13.5" thickBot="1" x14ac:dyDescent="0.25">
      <c r="A11" s="228">
        <v>7</v>
      </c>
      <c r="B11" s="231"/>
      <c r="C11" s="192"/>
      <c r="D11" s="192"/>
      <c r="E11" s="192"/>
      <c r="F11" s="192"/>
      <c r="G11" s="89"/>
      <c r="H11" s="178"/>
      <c r="I11" s="178"/>
      <c r="J11" s="22"/>
      <c r="K11" s="162"/>
      <c r="L11" s="23"/>
      <c r="M11" s="100">
        <f t="shared" si="0"/>
        <v>0</v>
      </c>
    </row>
    <row r="12" spans="1:13" ht="13.5" thickBot="1" x14ac:dyDescent="0.25">
      <c r="A12" s="221">
        <v>8</v>
      </c>
      <c r="B12" s="222"/>
      <c r="C12" s="223"/>
      <c r="D12" s="223"/>
      <c r="E12" s="223"/>
      <c r="F12" s="223"/>
      <c r="G12" s="223"/>
      <c r="H12" s="89"/>
      <c r="I12" s="178"/>
      <c r="J12" s="22"/>
      <c r="K12" s="153"/>
      <c r="L12" s="23"/>
      <c r="M12" s="100">
        <f t="shared" si="0"/>
        <v>0</v>
      </c>
    </row>
    <row r="13" spans="1:13" ht="13.5" thickBot="1" x14ac:dyDescent="0.25">
      <c r="A13" s="228">
        <v>9</v>
      </c>
      <c r="B13" s="231"/>
      <c r="C13" s="192"/>
      <c r="D13" s="192"/>
      <c r="E13" s="192"/>
      <c r="F13" s="192"/>
      <c r="G13" s="192"/>
      <c r="H13" s="89"/>
      <c r="I13" s="178"/>
      <c r="J13" s="22"/>
      <c r="K13" s="153"/>
      <c r="L13" s="23"/>
      <c r="M13" s="100">
        <f t="shared" si="0"/>
        <v>0</v>
      </c>
    </row>
    <row r="14" spans="1:13" ht="13.5" thickBot="1" x14ac:dyDescent="0.25">
      <c r="A14" s="221">
        <v>10</v>
      </c>
      <c r="B14" s="222"/>
      <c r="C14" s="223"/>
      <c r="D14" s="223"/>
      <c r="E14" s="223"/>
      <c r="F14" s="223"/>
      <c r="G14" s="89"/>
      <c r="H14" s="178"/>
      <c r="I14" s="178"/>
      <c r="J14" s="22"/>
      <c r="K14" s="153"/>
      <c r="L14" s="23"/>
      <c r="M14" s="100">
        <f t="shared" si="0"/>
        <v>0</v>
      </c>
    </row>
    <row r="15" spans="1:13" ht="13.5" thickBot="1" x14ac:dyDescent="0.25">
      <c r="A15" s="228">
        <v>11</v>
      </c>
      <c r="B15" s="231"/>
      <c r="C15" s="192"/>
      <c r="D15" s="192"/>
      <c r="E15" s="192"/>
      <c r="F15" s="192"/>
      <c r="G15" s="192"/>
      <c r="H15" s="111"/>
      <c r="I15" s="178"/>
      <c r="J15" s="22"/>
      <c r="K15" s="153"/>
      <c r="L15" s="23"/>
      <c r="M15" s="100">
        <f t="shared" si="0"/>
        <v>0</v>
      </c>
    </row>
    <row r="16" spans="1:13" ht="13.5" thickBot="1" x14ac:dyDescent="0.25">
      <c r="A16" s="221">
        <v>12</v>
      </c>
      <c r="B16" s="226"/>
      <c r="C16" s="227"/>
      <c r="D16" s="227"/>
      <c r="E16" s="223"/>
      <c r="F16" s="223"/>
      <c r="G16" s="223"/>
      <c r="H16" s="223"/>
      <c r="I16" s="178"/>
      <c r="J16" s="22"/>
      <c r="K16" s="153"/>
      <c r="L16" s="23"/>
      <c r="M16" s="100">
        <f t="shared" si="0"/>
        <v>0</v>
      </c>
    </row>
    <row r="17" spans="1:13" ht="13.5" thickBot="1" x14ac:dyDescent="0.25">
      <c r="A17" s="228">
        <v>13</v>
      </c>
      <c r="B17" s="229"/>
      <c r="C17" s="230"/>
      <c r="D17" s="230"/>
      <c r="E17" s="230"/>
      <c r="F17" s="179"/>
      <c r="G17" s="179"/>
      <c r="H17" s="179"/>
      <c r="I17" s="179"/>
      <c r="J17" s="112"/>
      <c r="K17" s="153"/>
      <c r="L17" s="23"/>
      <c r="M17" s="100">
        <f t="shared" si="0"/>
        <v>0</v>
      </c>
    </row>
    <row r="18" spans="1:13" x14ac:dyDescent="0.2">
      <c r="A18" s="17"/>
      <c r="B18" s="157"/>
      <c r="C18" s="23"/>
      <c r="D18" s="23"/>
      <c r="E18" s="23"/>
      <c r="F18" s="23"/>
      <c r="G18" s="23"/>
      <c r="H18" s="23"/>
      <c r="I18" s="23"/>
      <c r="J18" s="23"/>
      <c r="K18" s="156"/>
      <c r="L18" s="23"/>
    </row>
    <row r="19" spans="1:13" ht="13.5" thickBot="1" x14ac:dyDescent="0.25">
      <c r="A19" s="17"/>
      <c r="B19" s="157"/>
      <c r="C19" s="23"/>
      <c r="D19" s="23"/>
      <c r="E19" s="23"/>
      <c r="F19" s="23"/>
      <c r="G19" s="23"/>
      <c r="H19" s="23"/>
      <c r="I19" s="23"/>
      <c r="J19" s="23"/>
      <c r="K19" s="156"/>
      <c r="L19" s="23"/>
    </row>
    <row r="20" spans="1:13" ht="13.5" thickBot="1" x14ac:dyDescent="0.25">
      <c r="A20" s="87" t="s">
        <v>29</v>
      </c>
      <c r="B20" s="158"/>
      <c r="C20" s="23"/>
      <c r="D20" s="23"/>
      <c r="E20" s="23"/>
      <c r="F20" s="23"/>
      <c r="G20" s="23"/>
      <c r="H20" s="23"/>
      <c r="I20" s="23"/>
      <c r="J20" s="23"/>
      <c r="K20" s="156"/>
      <c r="L20" s="23"/>
    </row>
    <row r="21" spans="1:13" ht="13.5" thickBot="1" x14ac:dyDescent="0.25">
      <c r="A21" s="143">
        <v>1</v>
      </c>
      <c r="B21" s="154"/>
      <c r="C21" s="23"/>
      <c r="D21" s="23"/>
      <c r="E21" s="23"/>
      <c r="F21" s="23"/>
      <c r="G21" s="23"/>
      <c r="H21" s="23"/>
      <c r="I21" s="23"/>
      <c r="J21" s="23"/>
      <c r="K21" s="156"/>
      <c r="L21" s="23"/>
    </row>
    <row r="22" spans="1:13" ht="13.5" thickBot="1" x14ac:dyDescent="0.25">
      <c r="A22" s="144">
        <v>2</v>
      </c>
      <c r="B22" s="152"/>
      <c r="C22" s="23"/>
      <c r="D22" s="23"/>
      <c r="E22" s="23"/>
      <c r="F22" s="23"/>
      <c r="G22" s="23"/>
      <c r="H22" s="23"/>
      <c r="I22" s="23"/>
      <c r="J22" s="23"/>
      <c r="K22" s="156"/>
      <c r="L22" s="23"/>
    </row>
    <row r="23" spans="1:13" ht="13.5" thickBot="1" x14ac:dyDescent="0.25">
      <c r="A23" s="143">
        <v>3</v>
      </c>
      <c r="B23" s="154"/>
      <c r="C23" s="23"/>
      <c r="D23" s="23"/>
      <c r="E23" s="23"/>
      <c r="F23" s="23"/>
      <c r="G23" s="23"/>
      <c r="H23" s="23"/>
      <c r="I23" s="23"/>
      <c r="J23" s="23"/>
      <c r="K23" s="156"/>
      <c r="L23" s="23"/>
    </row>
    <row r="24" spans="1:13" ht="13.5" thickBot="1" x14ac:dyDescent="0.25">
      <c r="A24" s="144">
        <v>4</v>
      </c>
      <c r="B24" s="152"/>
      <c r="C24" s="23"/>
      <c r="D24" s="23"/>
      <c r="E24" s="23"/>
      <c r="F24" s="23"/>
      <c r="G24" s="23"/>
      <c r="H24" s="23"/>
      <c r="I24" s="23"/>
      <c r="J24" s="23"/>
      <c r="K24" s="156"/>
      <c r="L24" s="23"/>
    </row>
    <row r="25" spans="1:13" ht="13.5" thickBot="1" x14ac:dyDescent="0.25">
      <c r="A25" s="143">
        <v>5</v>
      </c>
      <c r="B25" s="154"/>
      <c r="C25" s="23"/>
      <c r="D25" s="23"/>
      <c r="E25" s="23"/>
      <c r="F25" s="23"/>
      <c r="G25" s="23"/>
      <c r="H25" s="23"/>
      <c r="I25" s="23"/>
      <c r="J25" s="23"/>
      <c r="K25" s="156"/>
      <c r="L25" s="23"/>
    </row>
    <row r="26" spans="1:13" ht="13.5" thickBot="1" x14ac:dyDescent="0.25">
      <c r="A26" s="145">
        <v>6</v>
      </c>
      <c r="B26" s="159"/>
      <c r="C26" s="160"/>
      <c r="D26" s="160"/>
      <c r="E26" s="160"/>
      <c r="F26" s="160"/>
      <c r="G26" s="160"/>
      <c r="H26" s="160"/>
      <c r="I26" s="160"/>
      <c r="J26" s="160"/>
      <c r="K26" s="161"/>
      <c r="L26" s="23"/>
      <c r="M26" s="100">
        <f>SUM(B21:B26)</f>
        <v>0</v>
      </c>
    </row>
    <row r="27" spans="1:13" ht="13.5" thickBot="1" x14ac:dyDescent="0.25">
      <c r="A27" s="87" t="s">
        <v>45</v>
      </c>
      <c r="B27" s="148" t="str">
        <f>IF(ISNUMBER(B5),(B21+B22*2+B23*3+B24*4+B25*5+B26*6)/SUM(B21:B26),"")</f>
        <v/>
      </c>
      <c r="C27" s="23"/>
      <c r="D27" s="23"/>
      <c r="E27" s="23"/>
      <c r="F27" s="23"/>
      <c r="G27" s="23"/>
      <c r="H27" s="23"/>
      <c r="I27" s="23"/>
      <c r="J27" s="23"/>
      <c r="K27" s="23"/>
      <c r="L27" s="23"/>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7"/>
  <sheetViews>
    <sheetView workbookViewId="0">
      <selection sqref="A1:C1"/>
    </sheetView>
  </sheetViews>
  <sheetFormatPr baseColWidth="10" defaultRowHeight="12.75" x14ac:dyDescent="0.2"/>
  <sheetData>
    <row r="1" spans="1:13" ht="14.25" x14ac:dyDescent="0.2">
      <c r="A1" s="275" t="s">
        <v>95</v>
      </c>
      <c r="B1" s="275"/>
      <c r="C1" s="275"/>
      <c r="D1" s="275" t="s">
        <v>19</v>
      </c>
      <c r="E1" s="275"/>
      <c r="F1" s="7" t="s">
        <v>20</v>
      </c>
      <c r="G1" s="7" t="s">
        <v>59</v>
      </c>
      <c r="H1" s="276" t="s">
        <v>80</v>
      </c>
      <c r="I1" s="276"/>
      <c r="J1" s="276"/>
      <c r="K1" s="18"/>
      <c r="L1" s="18"/>
    </row>
    <row r="2" spans="1:13" ht="14.25" x14ac:dyDescent="0.2">
      <c r="A2" s="67"/>
      <c r="B2" s="67"/>
      <c r="C2" s="67"/>
      <c r="D2" s="67"/>
      <c r="E2" s="67"/>
      <c r="F2" s="67"/>
      <c r="G2" s="67"/>
      <c r="H2" s="276"/>
      <c r="I2" s="276"/>
      <c r="J2" s="276"/>
      <c r="K2" s="18"/>
      <c r="L2" s="18"/>
    </row>
    <row r="3" spans="1:13" x14ac:dyDescent="0.2">
      <c r="A3" s="17"/>
      <c r="B3" s="17"/>
      <c r="C3" s="17"/>
      <c r="D3" s="17"/>
      <c r="E3" s="17"/>
      <c r="F3" s="17"/>
      <c r="G3" s="17"/>
      <c r="H3" s="17"/>
      <c r="I3" s="17"/>
      <c r="J3" s="17"/>
      <c r="K3" s="17"/>
      <c r="L3" s="18"/>
    </row>
    <row r="4" spans="1:13" ht="13.5" thickBot="1" x14ac:dyDescent="0.25">
      <c r="A4" s="1" t="s">
        <v>0</v>
      </c>
      <c r="B4" s="88" t="s">
        <v>1</v>
      </c>
      <c r="C4" s="146" t="s">
        <v>2</v>
      </c>
      <c r="D4" s="146" t="s">
        <v>3</v>
      </c>
      <c r="E4" s="146" t="s">
        <v>4</v>
      </c>
      <c r="F4" s="146" t="s">
        <v>5</v>
      </c>
      <c r="G4" s="146" t="s">
        <v>6</v>
      </c>
      <c r="H4" s="185" t="s">
        <v>7</v>
      </c>
      <c r="I4" s="185" t="s">
        <v>82</v>
      </c>
      <c r="J4" s="186" t="s">
        <v>83</v>
      </c>
      <c r="K4" s="147" t="s">
        <v>18</v>
      </c>
      <c r="L4" s="17"/>
      <c r="M4" s="101" t="s">
        <v>65</v>
      </c>
    </row>
    <row r="5" spans="1:13" ht="14.25" thickTop="1" thickBot="1" x14ac:dyDescent="0.25">
      <c r="A5" s="141">
        <v>1</v>
      </c>
      <c r="B5" s="149"/>
      <c r="C5" s="150"/>
      <c r="D5" s="150"/>
      <c r="E5" s="150"/>
      <c r="F5" s="150"/>
      <c r="G5" s="150"/>
      <c r="H5" s="178"/>
      <c r="I5" s="193"/>
      <c r="J5" s="22"/>
      <c r="K5" s="151"/>
      <c r="L5" s="23"/>
      <c r="M5" s="100">
        <f>SUM(B5:J5)</f>
        <v>0</v>
      </c>
    </row>
    <row r="6" spans="1:13" ht="13.5" thickBot="1" x14ac:dyDescent="0.25">
      <c r="A6" s="142">
        <v>2</v>
      </c>
      <c r="B6" s="152"/>
      <c r="C6" s="20"/>
      <c r="D6" s="20"/>
      <c r="E6" s="20"/>
      <c r="F6" s="20"/>
      <c r="G6" s="20"/>
      <c r="H6" s="178"/>
      <c r="I6" s="178"/>
      <c r="J6" s="22"/>
      <c r="K6" s="153"/>
      <c r="L6" s="23"/>
      <c r="M6" s="100">
        <f t="shared" ref="M6:M17" si="0">SUM(B6:J6)</f>
        <v>0</v>
      </c>
    </row>
    <row r="7" spans="1:13" ht="13.5" thickBot="1" x14ac:dyDescent="0.25">
      <c r="A7" s="141">
        <v>3</v>
      </c>
      <c r="B7" s="154"/>
      <c r="C7" s="19"/>
      <c r="D7" s="19"/>
      <c r="E7" s="19"/>
      <c r="F7" s="19"/>
      <c r="G7" s="19"/>
      <c r="H7" s="178"/>
      <c r="I7" s="178"/>
      <c r="J7" s="22"/>
      <c r="K7" s="153"/>
      <c r="L7" s="23"/>
      <c r="M7" s="100">
        <f t="shared" si="0"/>
        <v>0</v>
      </c>
    </row>
    <row r="8" spans="1:13" ht="13.5" thickBot="1" x14ac:dyDescent="0.25">
      <c r="A8" s="221">
        <v>4</v>
      </c>
      <c r="B8" s="222"/>
      <c r="C8" s="223"/>
      <c r="D8" s="223"/>
      <c r="E8" s="223"/>
      <c r="F8" s="223"/>
      <c r="G8" s="223"/>
      <c r="H8" s="223"/>
      <c r="I8" s="89"/>
      <c r="J8" s="22"/>
      <c r="K8" s="153"/>
      <c r="L8" s="23"/>
      <c r="M8" s="100">
        <f t="shared" si="0"/>
        <v>0</v>
      </c>
    </row>
    <row r="9" spans="1:13" ht="13.5" thickBot="1" x14ac:dyDescent="0.25">
      <c r="A9" s="228">
        <v>5</v>
      </c>
      <c r="B9" s="229"/>
      <c r="C9" s="230"/>
      <c r="D9" s="230"/>
      <c r="E9" s="230"/>
      <c r="F9" s="230"/>
      <c r="G9" s="230"/>
      <c r="H9" s="195"/>
      <c r="I9" s="178"/>
      <c r="J9" s="22"/>
      <c r="K9" s="153"/>
      <c r="L9" s="23"/>
      <c r="M9" s="100">
        <f t="shared" si="0"/>
        <v>0</v>
      </c>
    </row>
    <row r="10" spans="1:13" ht="13.5" thickBot="1" x14ac:dyDescent="0.25">
      <c r="A10" s="221">
        <v>6</v>
      </c>
      <c r="B10" s="224"/>
      <c r="C10" s="225"/>
      <c r="D10" s="225"/>
      <c r="E10" s="225"/>
      <c r="F10" s="225"/>
      <c r="G10" s="223"/>
      <c r="H10" s="89"/>
      <c r="I10" s="178"/>
      <c r="J10" s="22"/>
      <c r="K10" s="153"/>
      <c r="L10" s="23"/>
      <c r="M10" s="100">
        <f t="shared" si="0"/>
        <v>0</v>
      </c>
    </row>
    <row r="11" spans="1:13" ht="13.5" thickBot="1" x14ac:dyDescent="0.25">
      <c r="A11" s="228">
        <v>7</v>
      </c>
      <c r="B11" s="231"/>
      <c r="C11" s="192"/>
      <c r="D11" s="192"/>
      <c r="E11" s="192"/>
      <c r="F11" s="192"/>
      <c r="G11" s="89"/>
      <c r="H11" s="178"/>
      <c r="I11" s="178"/>
      <c r="J11" s="22"/>
      <c r="K11" s="162"/>
      <c r="L11" s="23"/>
      <c r="M11" s="100">
        <f t="shared" si="0"/>
        <v>0</v>
      </c>
    </row>
    <row r="12" spans="1:13" ht="13.5" thickBot="1" x14ac:dyDescent="0.25">
      <c r="A12" s="221">
        <v>8</v>
      </c>
      <c r="B12" s="222"/>
      <c r="C12" s="223"/>
      <c r="D12" s="223"/>
      <c r="E12" s="223"/>
      <c r="F12" s="223"/>
      <c r="G12" s="223"/>
      <c r="H12" s="89"/>
      <c r="I12" s="178"/>
      <c r="J12" s="22"/>
      <c r="K12" s="153"/>
      <c r="L12" s="23"/>
      <c r="M12" s="100">
        <f t="shared" si="0"/>
        <v>0</v>
      </c>
    </row>
    <row r="13" spans="1:13" ht="13.5" thickBot="1" x14ac:dyDescent="0.25">
      <c r="A13" s="228">
        <v>9</v>
      </c>
      <c r="B13" s="231"/>
      <c r="C13" s="192"/>
      <c r="D13" s="192"/>
      <c r="E13" s="192"/>
      <c r="F13" s="192"/>
      <c r="G13" s="192"/>
      <c r="H13" s="89"/>
      <c r="I13" s="178"/>
      <c r="J13" s="22"/>
      <c r="K13" s="153"/>
      <c r="L13" s="23"/>
      <c r="M13" s="100">
        <f t="shared" si="0"/>
        <v>0</v>
      </c>
    </row>
    <row r="14" spans="1:13" ht="13.5" thickBot="1" x14ac:dyDescent="0.25">
      <c r="A14" s="221">
        <v>10</v>
      </c>
      <c r="B14" s="222"/>
      <c r="C14" s="223"/>
      <c r="D14" s="223"/>
      <c r="E14" s="223"/>
      <c r="F14" s="223"/>
      <c r="G14" s="89"/>
      <c r="H14" s="178"/>
      <c r="I14" s="178"/>
      <c r="J14" s="22"/>
      <c r="K14" s="153"/>
      <c r="L14" s="23"/>
      <c r="M14" s="100">
        <f t="shared" si="0"/>
        <v>0</v>
      </c>
    </row>
    <row r="15" spans="1:13" ht="13.5" thickBot="1" x14ac:dyDescent="0.25">
      <c r="A15" s="228">
        <v>11</v>
      </c>
      <c r="B15" s="231"/>
      <c r="C15" s="192"/>
      <c r="D15" s="192"/>
      <c r="E15" s="192"/>
      <c r="F15" s="192"/>
      <c r="G15" s="192"/>
      <c r="H15" s="111"/>
      <c r="I15" s="178"/>
      <c r="J15" s="22"/>
      <c r="K15" s="153"/>
      <c r="L15" s="23"/>
      <c r="M15" s="100">
        <f t="shared" si="0"/>
        <v>0</v>
      </c>
    </row>
    <row r="16" spans="1:13" ht="13.5" thickBot="1" x14ac:dyDescent="0.25">
      <c r="A16" s="221">
        <v>12</v>
      </c>
      <c r="B16" s="226"/>
      <c r="C16" s="227"/>
      <c r="D16" s="227"/>
      <c r="E16" s="223"/>
      <c r="F16" s="223"/>
      <c r="G16" s="223"/>
      <c r="H16" s="223"/>
      <c r="I16" s="178"/>
      <c r="J16" s="22"/>
      <c r="K16" s="153"/>
      <c r="L16" s="23"/>
      <c r="M16" s="100">
        <f t="shared" si="0"/>
        <v>0</v>
      </c>
    </row>
    <row r="17" spans="1:13" ht="13.5" thickBot="1" x14ac:dyDescent="0.25">
      <c r="A17" s="228">
        <v>13</v>
      </c>
      <c r="B17" s="229"/>
      <c r="C17" s="230"/>
      <c r="D17" s="230"/>
      <c r="E17" s="230"/>
      <c r="F17" s="179"/>
      <c r="G17" s="179"/>
      <c r="H17" s="179"/>
      <c r="I17" s="179"/>
      <c r="J17" s="112"/>
      <c r="K17" s="153"/>
      <c r="L17" s="23"/>
      <c r="M17" s="100">
        <f t="shared" si="0"/>
        <v>0</v>
      </c>
    </row>
    <row r="18" spans="1:13" x14ac:dyDescent="0.2">
      <c r="A18" s="17"/>
      <c r="B18" s="157"/>
      <c r="C18" s="23"/>
      <c r="D18" s="23"/>
      <c r="E18" s="23"/>
      <c r="F18" s="23"/>
      <c r="G18" s="23"/>
      <c r="H18" s="23"/>
      <c r="I18" s="23"/>
      <c r="J18" s="23"/>
      <c r="K18" s="156"/>
      <c r="L18" s="23"/>
    </row>
    <row r="19" spans="1:13" ht="13.5" thickBot="1" x14ac:dyDescent="0.25">
      <c r="A19" s="17"/>
      <c r="B19" s="157"/>
      <c r="C19" s="23"/>
      <c r="D19" s="23"/>
      <c r="E19" s="23"/>
      <c r="F19" s="23"/>
      <c r="G19" s="23"/>
      <c r="H19" s="23"/>
      <c r="I19" s="23"/>
      <c r="J19" s="23"/>
      <c r="K19" s="156"/>
      <c r="L19" s="23"/>
    </row>
    <row r="20" spans="1:13" ht="13.5" thickBot="1" x14ac:dyDescent="0.25">
      <c r="A20" s="87" t="s">
        <v>29</v>
      </c>
      <c r="B20" s="158"/>
      <c r="C20" s="23"/>
      <c r="D20" s="23"/>
      <c r="E20" s="23"/>
      <c r="F20" s="23"/>
      <c r="G20" s="23"/>
      <c r="H20" s="23"/>
      <c r="I20" s="23"/>
      <c r="J20" s="23"/>
      <c r="K20" s="156"/>
      <c r="L20" s="23"/>
    </row>
    <row r="21" spans="1:13" ht="13.5" thickBot="1" x14ac:dyDescent="0.25">
      <c r="A21" s="143">
        <v>1</v>
      </c>
      <c r="B21" s="154"/>
      <c r="C21" s="23"/>
      <c r="D21" s="23"/>
      <c r="E21" s="23"/>
      <c r="F21" s="23"/>
      <c r="G21" s="23"/>
      <c r="H21" s="23"/>
      <c r="I21" s="23"/>
      <c r="J21" s="23"/>
      <c r="K21" s="156"/>
      <c r="L21" s="23"/>
    </row>
    <row r="22" spans="1:13" ht="13.5" thickBot="1" x14ac:dyDescent="0.25">
      <c r="A22" s="144">
        <v>2</v>
      </c>
      <c r="B22" s="152"/>
      <c r="C22" s="23"/>
      <c r="D22" s="23"/>
      <c r="E22" s="23"/>
      <c r="F22" s="23"/>
      <c r="G22" s="23"/>
      <c r="H22" s="23"/>
      <c r="I22" s="23"/>
      <c r="J22" s="23"/>
      <c r="K22" s="156"/>
      <c r="L22" s="23"/>
    </row>
    <row r="23" spans="1:13" ht="13.5" thickBot="1" x14ac:dyDescent="0.25">
      <c r="A23" s="143">
        <v>3</v>
      </c>
      <c r="B23" s="154"/>
      <c r="C23" s="23"/>
      <c r="D23" s="23"/>
      <c r="E23" s="23"/>
      <c r="F23" s="23"/>
      <c r="G23" s="23"/>
      <c r="H23" s="23"/>
      <c r="I23" s="23"/>
      <c r="J23" s="23"/>
      <c r="K23" s="156"/>
      <c r="L23" s="23"/>
    </row>
    <row r="24" spans="1:13" ht="13.5" thickBot="1" x14ac:dyDescent="0.25">
      <c r="A24" s="144">
        <v>4</v>
      </c>
      <c r="B24" s="152"/>
      <c r="C24" s="23"/>
      <c r="D24" s="23"/>
      <c r="E24" s="23"/>
      <c r="F24" s="23"/>
      <c r="G24" s="23"/>
      <c r="H24" s="23"/>
      <c r="I24" s="23"/>
      <c r="J24" s="23"/>
      <c r="K24" s="156"/>
      <c r="L24" s="23"/>
    </row>
    <row r="25" spans="1:13" ht="13.5" thickBot="1" x14ac:dyDescent="0.25">
      <c r="A25" s="143">
        <v>5</v>
      </c>
      <c r="B25" s="154"/>
      <c r="C25" s="23"/>
      <c r="D25" s="23"/>
      <c r="E25" s="23"/>
      <c r="F25" s="23"/>
      <c r="G25" s="23"/>
      <c r="H25" s="23"/>
      <c r="I25" s="23"/>
      <c r="J25" s="23"/>
      <c r="K25" s="156"/>
      <c r="L25" s="23"/>
    </row>
    <row r="26" spans="1:13" ht="13.5" thickBot="1" x14ac:dyDescent="0.25">
      <c r="A26" s="145">
        <v>6</v>
      </c>
      <c r="B26" s="159"/>
      <c r="C26" s="160"/>
      <c r="D26" s="160"/>
      <c r="E26" s="160"/>
      <c r="F26" s="160"/>
      <c r="G26" s="160"/>
      <c r="H26" s="160"/>
      <c r="I26" s="160"/>
      <c r="J26" s="160"/>
      <c r="K26" s="161"/>
      <c r="L26" s="23"/>
      <c r="M26" s="100">
        <f>SUM(B21:B26)</f>
        <v>0</v>
      </c>
    </row>
    <row r="27" spans="1:13" ht="13.5" thickBot="1" x14ac:dyDescent="0.25">
      <c r="A27" s="87" t="s">
        <v>45</v>
      </c>
      <c r="B27" s="148" t="str">
        <f>IF(ISNUMBER(B5),(B21+B22*2+B23*3+B24*4+B25*5+B26*6)/SUM(B21:B26),"")</f>
        <v/>
      </c>
      <c r="C27" s="23"/>
      <c r="D27" s="23"/>
      <c r="E27" s="23"/>
      <c r="F27" s="23"/>
      <c r="G27" s="23"/>
      <c r="H27" s="23"/>
      <c r="I27" s="23"/>
      <c r="J27" s="23"/>
      <c r="K27" s="23"/>
      <c r="L27" s="23"/>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7"/>
  <sheetViews>
    <sheetView workbookViewId="0">
      <selection sqref="A1:C1"/>
    </sheetView>
  </sheetViews>
  <sheetFormatPr baseColWidth="10" defaultRowHeight="12.75" x14ac:dyDescent="0.2"/>
  <sheetData>
    <row r="1" spans="1:13" ht="14.25" x14ac:dyDescent="0.2">
      <c r="A1" s="275" t="s">
        <v>95</v>
      </c>
      <c r="B1" s="275"/>
      <c r="C1" s="275"/>
      <c r="D1" s="275" t="s">
        <v>19</v>
      </c>
      <c r="E1" s="275"/>
      <c r="F1" s="7" t="s">
        <v>20</v>
      </c>
      <c r="G1" s="7" t="s">
        <v>60</v>
      </c>
      <c r="H1" s="276" t="s">
        <v>80</v>
      </c>
      <c r="I1" s="276"/>
      <c r="J1" s="276"/>
      <c r="K1" s="18"/>
      <c r="L1" s="18"/>
    </row>
    <row r="2" spans="1:13" ht="14.25" x14ac:dyDescent="0.2">
      <c r="A2" s="67"/>
      <c r="B2" s="67"/>
      <c r="C2" s="67"/>
      <c r="D2" s="67"/>
      <c r="E2" s="67"/>
      <c r="F2" s="67"/>
      <c r="G2" s="67"/>
      <c r="H2" s="276"/>
      <c r="I2" s="276"/>
      <c r="J2" s="276"/>
      <c r="K2" s="18"/>
      <c r="L2" s="18"/>
    </row>
    <row r="3" spans="1:13" x14ac:dyDescent="0.2">
      <c r="A3" s="17"/>
      <c r="B3" s="17"/>
      <c r="C3" s="17"/>
      <c r="D3" s="17"/>
      <c r="E3" s="17"/>
      <c r="F3" s="17"/>
      <c r="G3" s="17"/>
      <c r="H3" s="17"/>
      <c r="I3" s="17"/>
      <c r="J3" s="17"/>
      <c r="K3" s="17"/>
      <c r="L3" s="18"/>
    </row>
    <row r="4" spans="1:13" ht="13.5" thickBot="1" x14ac:dyDescent="0.25">
      <c r="A4" s="1" t="s">
        <v>0</v>
      </c>
      <c r="B4" s="88" t="s">
        <v>1</v>
      </c>
      <c r="C4" s="146" t="s">
        <v>2</v>
      </c>
      <c r="D4" s="146" t="s">
        <v>3</v>
      </c>
      <c r="E4" s="146" t="s">
        <v>4</v>
      </c>
      <c r="F4" s="146" t="s">
        <v>5</v>
      </c>
      <c r="G4" s="146" t="s">
        <v>6</v>
      </c>
      <c r="H4" s="185" t="s">
        <v>7</v>
      </c>
      <c r="I4" s="185" t="s">
        <v>82</v>
      </c>
      <c r="J4" s="186" t="s">
        <v>83</v>
      </c>
      <c r="K4" s="147" t="s">
        <v>18</v>
      </c>
      <c r="L4" s="17"/>
      <c r="M4" s="101" t="s">
        <v>65</v>
      </c>
    </row>
    <row r="5" spans="1:13" ht="14.25" thickTop="1" thickBot="1" x14ac:dyDescent="0.25">
      <c r="A5" s="141">
        <v>1</v>
      </c>
      <c r="B5" s="149"/>
      <c r="C5" s="150"/>
      <c r="D5" s="150"/>
      <c r="E5" s="150"/>
      <c r="F5" s="150"/>
      <c r="G5" s="150"/>
      <c r="H5" s="178"/>
      <c r="I5" s="193"/>
      <c r="J5" s="22"/>
      <c r="K5" s="151"/>
      <c r="L5" s="23"/>
      <c r="M5" s="100">
        <f>SUM(B5:J5)</f>
        <v>0</v>
      </c>
    </row>
    <row r="6" spans="1:13" ht="13.5" thickBot="1" x14ac:dyDescent="0.25">
      <c r="A6" s="142">
        <v>2</v>
      </c>
      <c r="B6" s="152"/>
      <c r="C6" s="20"/>
      <c r="D6" s="20"/>
      <c r="E6" s="20"/>
      <c r="F6" s="20"/>
      <c r="G6" s="20"/>
      <c r="H6" s="178"/>
      <c r="I6" s="178"/>
      <c r="J6" s="22"/>
      <c r="K6" s="153"/>
      <c r="L6" s="23"/>
      <c r="M6" s="100">
        <f t="shared" ref="M6:M17" si="0">SUM(B6:J6)</f>
        <v>0</v>
      </c>
    </row>
    <row r="7" spans="1:13" ht="13.5" thickBot="1" x14ac:dyDescent="0.25">
      <c r="A7" s="141">
        <v>3</v>
      </c>
      <c r="B7" s="154"/>
      <c r="C7" s="19"/>
      <c r="D7" s="19"/>
      <c r="E7" s="19"/>
      <c r="F7" s="19"/>
      <c r="G7" s="19"/>
      <c r="H7" s="178"/>
      <c r="I7" s="178"/>
      <c r="J7" s="22"/>
      <c r="K7" s="153"/>
      <c r="L7" s="23"/>
      <c r="M7" s="100">
        <f t="shared" si="0"/>
        <v>0</v>
      </c>
    </row>
    <row r="8" spans="1:13" ht="13.5" thickBot="1" x14ac:dyDescent="0.25">
      <c r="A8" s="221">
        <v>4</v>
      </c>
      <c r="B8" s="222"/>
      <c r="C8" s="223"/>
      <c r="D8" s="223"/>
      <c r="E8" s="223"/>
      <c r="F8" s="223"/>
      <c r="G8" s="223"/>
      <c r="H8" s="223"/>
      <c r="I8" s="89"/>
      <c r="J8" s="22"/>
      <c r="K8" s="153"/>
      <c r="L8" s="23"/>
      <c r="M8" s="100">
        <f t="shared" si="0"/>
        <v>0</v>
      </c>
    </row>
    <row r="9" spans="1:13" ht="13.5" thickBot="1" x14ac:dyDescent="0.25">
      <c r="A9" s="228">
        <v>5</v>
      </c>
      <c r="B9" s="229"/>
      <c r="C9" s="230"/>
      <c r="D9" s="230"/>
      <c r="E9" s="230"/>
      <c r="F9" s="230"/>
      <c r="G9" s="230"/>
      <c r="H9" s="195"/>
      <c r="I9" s="178"/>
      <c r="J9" s="22"/>
      <c r="K9" s="153"/>
      <c r="L9" s="23"/>
      <c r="M9" s="100">
        <f t="shared" si="0"/>
        <v>0</v>
      </c>
    </row>
    <row r="10" spans="1:13" ht="13.5" thickBot="1" x14ac:dyDescent="0.25">
      <c r="A10" s="221">
        <v>6</v>
      </c>
      <c r="B10" s="224"/>
      <c r="C10" s="225"/>
      <c r="D10" s="225"/>
      <c r="E10" s="225"/>
      <c r="F10" s="225"/>
      <c r="G10" s="223"/>
      <c r="H10" s="89"/>
      <c r="I10" s="178"/>
      <c r="J10" s="22"/>
      <c r="K10" s="153"/>
      <c r="L10" s="23"/>
      <c r="M10" s="100">
        <f t="shared" si="0"/>
        <v>0</v>
      </c>
    </row>
    <row r="11" spans="1:13" ht="13.5" thickBot="1" x14ac:dyDescent="0.25">
      <c r="A11" s="228">
        <v>7</v>
      </c>
      <c r="B11" s="231"/>
      <c r="C11" s="192"/>
      <c r="D11" s="192"/>
      <c r="E11" s="192"/>
      <c r="F11" s="192"/>
      <c r="G11" s="89"/>
      <c r="H11" s="178"/>
      <c r="I11" s="178"/>
      <c r="J11" s="22"/>
      <c r="K11" s="162"/>
      <c r="L11" s="23"/>
      <c r="M11" s="100">
        <f t="shared" si="0"/>
        <v>0</v>
      </c>
    </row>
    <row r="12" spans="1:13" ht="13.5" thickBot="1" x14ac:dyDescent="0.25">
      <c r="A12" s="221">
        <v>8</v>
      </c>
      <c r="B12" s="222"/>
      <c r="C12" s="223"/>
      <c r="D12" s="223"/>
      <c r="E12" s="223"/>
      <c r="F12" s="223"/>
      <c r="G12" s="223"/>
      <c r="H12" s="89"/>
      <c r="I12" s="178"/>
      <c r="J12" s="22"/>
      <c r="K12" s="153"/>
      <c r="L12" s="23"/>
      <c r="M12" s="100">
        <f t="shared" si="0"/>
        <v>0</v>
      </c>
    </row>
    <row r="13" spans="1:13" ht="13.5" thickBot="1" x14ac:dyDescent="0.25">
      <c r="A13" s="228">
        <v>9</v>
      </c>
      <c r="B13" s="231"/>
      <c r="C13" s="192"/>
      <c r="D13" s="192"/>
      <c r="E13" s="192"/>
      <c r="F13" s="192"/>
      <c r="G13" s="192"/>
      <c r="H13" s="89"/>
      <c r="I13" s="178"/>
      <c r="J13" s="22"/>
      <c r="K13" s="153"/>
      <c r="L13" s="23"/>
      <c r="M13" s="100">
        <f t="shared" si="0"/>
        <v>0</v>
      </c>
    </row>
    <row r="14" spans="1:13" ht="13.5" thickBot="1" x14ac:dyDescent="0.25">
      <c r="A14" s="221">
        <v>10</v>
      </c>
      <c r="B14" s="222"/>
      <c r="C14" s="223"/>
      <c r="D14" s="223"/>
      <c r="E14" s="223"/>
      <c r="F14" s="223"/>
      <c r="G14" s="89"/>
      <c r="H14" s="178"/>
      <c r="I14" s="178"/>
      <c r="J14" s="22"/>
      <c r="K14" s="153"/>
      <c r="L14" s="23"/>
      <c r="M14" s="100">
        <f t="shared" si="0"/>
        <v>0</v>
      </c>
    </row>
    <row r="15" spans="1:13" ht="13.5" thickBot="1" x14ac:dyDescent="0.25">
      <c r="A15" s="228">
        <v>11</v>
      </c>
      <c r="B15" s="231"/>
      <c r="C15" s="192"/>
      <c r="D15" s="192"/>
      <c r="E15" s="192"/>
      <c r="F15" s="192"/>
      <c r="G15" s="192"/>
      <c r="H15" s="111"/>
      <c r="I15" s="178"/>
      <c r="J15" s="22"/>
      <c r="K15" s="153"/>
      <c r="L15" s="23"/>
      <c r="M15" s="100">
        <f t="shared" si="0"/>
        <v>0</v>
      </c>
    </row>
    <row r="16" spans="1:13" ht="13.5" thickBot="1" x14ac:dyDescent="0.25">
      <c r="A16" s="221">
        <v>12</v>
      </c>
      <c r="B16" s="226"/>
      <c r="C16" s="227"/>
      <c r="D16" s="227"/>
      <c r="E16" s="223"/>
      <c r="F16" s="223"/>
      <c r="G16" s="223"/>
      <c r="H16" s="223"/>
      <c r="I16" s="178"/>
      <c r="J16" s="22"/>
      <c r="K16" s="153"/>
      <c r="L16" s="23"/>
      <c r="M16" s="100">
        <f t="shared" si="0"/>
        <v>0</v>
      </c>
    </row>
    <row r="17" spans="1:13" ht="13.5" thickBot="1" x14ac:dyDescent="0.25">
      <c r="A17" s="228">
        <v>13</v>
      </c>
      <c r="B17" s="229"/>
      <c r="C17" s="230"/>
      <c r="D17" s="230"/>
      <c r="E17" s="230"/>
      <c r="F17" s="179"/>
      <c r="G17" s="179"/>
      <c r="H17" s="179"/>
      <c r="I17" s="179"/>
      <c r="J17" s="112"/>
      <c r="K17" s="153"/>
      <c r="L17" s="23"/>
      <c r="M17" s="100">
        <f t="shared" si="0"/>
        <v>0</v>
      </c>
    </row>
    <row r="18" spans="1:13" x14ac:dyDescent="0.2">
      <c r="A18" s="17"/>
      <c r="B18" s="157"/>
      <c r="C18" s="23"/>
      <c r="D18" s="23"/>
      <c r="E18" s="23"/>
      <c r="F18" s="23"/>
      <c r="G18" s="23"/>
      <c r="H18" s="23"/>
      <c r="I18" s="23"/>
      <c r="J18" s="23"/>
      <c r="K18" s="156"/>
      <c r="L18" s="23"/>
    </row>
    <row r="19" spans="1:13" ht="13.5" thickBot="1" x14ac:dyDescent="0.25">
      <c r="A19" s="17"/>
      <c r="B19" s="157"/>
      <c r="C19" s="23"/>
      <c r="D19" s="23"/>
      <c r="E19" s="23"/>
      <c r="F19" s="23"/>
      <c r="G19" s="23"/>
      <c r="H19" s="23"/>
      <c r="I19" s="23"/>
      <c r="J19" s="23"/>
      <c r="K19" s="156"/>
      <c r="L19" s="23"/>
    </row>
    <row r="20" spans="1:13" ht="13.5" thickBot="1" x14ac:dyDescent="0.25">
      <c r="A20" s="87" t="s">
        <v>29</v>
      </c>
      <c r="B20" s="158"/>
      <c r="C20" s="23"/>
      <c r="D20" s="23"/>
      <c r="E20" s="23"/>
      <c r="F20" s="23"/>
      <c r="G20" s="23"/>
      <c r="H20" s="23"/>
      <c r="I20" s="23"/>
      <c r="J20" s="23"/>
      <c r="K20" s="156"/>
      <c r="L20" s="23"/>
    </row>
    <row r="21" spans="1:13" ht="13.5" thickBot="1" x14ac:dyDescent="0.25">
      <c r="A21" s="143">
        <v>1</v>
      </c>
      <c r="B21" s="154"/>
      <c r="C21" s="23"/>
      <c r="D21" s="23"/>
      <c r="E21" s="23"/>
      <c r="F21" s="23"/>
      <c r="G21" s="23"/>
      <c r="H21" s="23"/>
      <c r="I21" s="23"/>
      <c r="J21" s="23"/>
      <c r="K21" s="156"/>
      <c r="L21" s="23"/>
    </row>
    <row r="22" spans="1:13" ht="13.5" thickBot="1" x14ac:dyDescent="0.25">
      <c r="A22" s="144">
        <v>2</v>
      </c>
      <c r="B22" s="152"/>
      <c r="C22" s="23"/>
      <c r="D22" s="23"/>
      <c r="E22" s="23"/>
      <c r="F22" s="23"/>
      <c r="G22" s="23"/>
      <c r="H22" s="23"/>
      <c r="I22" s="23"/>
      <c r="J22" s="23"/>
      <c r="K22" s="156"/>
      <c r="L22" s="23"/>
    </row>
    <row r="23" spans="1:13" ht="13.5" thickBot="1" x14ac:dyDescent="0.25">
      <c r="A23" s="143">
        <v>3</v>
      </c>
      <c r="B23" s="154"/>
      <c r="C23" s="23"/>
      <c r="D23" s="23"/>
      <c r="E23" s="23"/>
      <c r="F23" s="23"/>
      <c r="G23" s="23"/>
      <c r="H23" s="23"/>
      <c r="I23" s="23"/>
      <c r="J23" s="23"/>
      <c r="K23" s="156"/>
      <c r="L23" s="23"/>
    </row>
    <row r="24" spans="1:13" ht="13.5" thickBot="1" x14ac:dyDescent="0.25">
      <c r="A24" s="144">
        <v>4</v>
      </c>
      <c r="B24" s="152"/>
      <c r="C24" s="23"/>
      <c r="D24" s="23"/>
      <c r="E24" s="23"/>
      <c r="F24" s="23"/>
      <c r="G24" s="23"/>
      <c r="H24" s="23"/>
      <c r="I24" s="23"/>
      <c r="J24" s="23"/>
      <c r="K24" s="156"/>
      <c r="L24" s="23"/>
    </row>
    <row r="25" spans="1:13" ht="13.5" thickBot="1" x14ac:dyDescent="0.25">
      <c r="A25" s="143">
        <v>5</v>
      </c>
      <c r="B25" s="154"/>
      <c r="C25" s="23"/>
      <c r="D25" s="23"/>
      <c r="E25" s="23"/>
      <c r="F25" s="23"/>
      <c r="G25" s="23"/>
      <c r="H25" s="23"/>
      <c r="I25" s="23"/>
      <c r="J25" s="23"/>
      <c r="K25" s="156"/>
      <c r="L25" s="23"/>
    </row>
    <row r="26" spans="1:13" ht="13.5" thickBot="1" x14ac:dyDescent="0.25">
      <c r="A26" s="145">
        <v>6</v>
      </c>
      <c r="B26" s="159"/>
      <c r="C26" s="160"/>
      <c r="D26" s="160"/>
      <c r="E26" s="160"/>
      <c r="F26" s="160"/>
      <c r="G26" s="160"/>
      <c r="H26" s="160"/>
      <c r="I26" s="160"/>
      <c r="J26" s="160"/>
      <c r="K26" s="161"/>
      <c r="L26" s="23"/>
      <c r="M26" s="100">
        <f>SUM(B21:B26)</f>
        <v>0</v>
      </c>
    </row>
    <row r="27" spans="1:13" ht="13.5" thickBot="1" x14ac:dyDescent="0.25">
      <c r="A27" s="87" t="s">
        <v>45</v>
      </c>
      <c r="B27" s="148" t="str">
        <f>IF(ISNUMBER(B5),(B21+B22*2+B23*3+B24*4+B25*5+B26*6)/SUM(B21:B26),"")</f>
        <v/>
      </c>
      <c r="C27" s="23"/>
      <c r="D27" s="23"/>
      <c r="E27" s="23"/>
      <c r="F27" s="23"/>
      <c r="G27" s="23"/>
      <c r="H27" s="23"/>
      <c r="I27" s="23"/>
      <c r="J27" s="23"/>
      <c r="K27" s="23"/>
      <c r="L27" s="23"/>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11</vt:i4>
      </vt:variant>
    </vt:vector>
  </HeadingPairs>
  <TitlesOfParts>
    <vt:vector size="26" baseType="lpstr">
      <vt:lpstr>Datenübermittlung</vt:lpstr>
      <vt:lpstr>Aufgabenprofil</vt:lpstr>
      <vt:lpstr>Kompetenzprofil</vt:lpstr>
      <vt:lpstr>Notenverteilung</vt:lpstr>
      <vt:lpstr>Landeswerte</vt:lpstr>
      <vt:lpstr>Klasse a</vt:lpstr>
      <vt:lpstr>Klasse b</vt:lpstr>
      <vt:lpstr>Klasse c</vt:lpstr>
      <vt:lpstr>Klasse d</vt:lpstr>
      <vt:lpstr>Klasse e</vt:lpstr>
      <vt:lpstr>Klasse f</vt:lpstr>
      <vt:lpstr>Klasse g</vt:lpstr>
      <vt:lpstr>Klasse h</vt:lpstr>
      <vt:lpstr>Klasse i</vt:lpstr>
      <vt:lpstr>intern</vt:lpstr>
      <vt:lpstr>Aufgabenprofil!Druckbereich</vt:lpstr>
      <vt:lpstr>Datenübermittlung!Druckbereich</vt:lpstr>
      <vt:lpstr>'Klasse a'!Druckbereich</vt:lpstr>
      <vt:lpstr>'Klasse b'!Druckbereich</vt:lpstr>
      <vt:lpstr>'Klasse c'!Druckbereich</vt:lpstr>
      <vt:lpstr>'Klasse d'!Druckbereich</vt:lpstr>
      <vt:lpstr>'Klasse e'!Druckbereich</vt:lpstr>
      <vt:lpstr>'Klasse f'!Druckbereich</vt:lpstr>
      <vt:lpstr>'Klasse g'!Druckbereich</vt:lpstr>
      <vt:lpstr>'Klasse h'!Druckbereich</vt:lpstr>
      <vt:lpstr>Kompetenzprofil!Druckbereich</vt:lpstr>
    </vt:vector>
  </TitlesOfParts>
  <Company>ZES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Stadler</dc:creator>
  <cp:lastModifiedBy>Dax, Simon</cp:lastModifiedBy>
  <cp:lastPrinted>2010-09-03T12:39:12Z</cp:lastPrinted>
  <dcterms:created xsi:type="dcterms:W3CDTF">2004-08-05T08:38:44Z</dcterms:created>
  <dcterms:modified xsi:type="dcterms:W3CDTF">2024-09-11T11:59:19Z</dcterms:modified>
</cp:coreProperties>
</file>