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stolz\bycsdrive - Robert Stolzenberg@9009.drive.bycs.de\E Team\00 Vorlagen Dokumente SB BB\02 Excel Mappen\02 Formblatt Unterstützung mit Pauschalen\"/>
    </mc:Choice>
  </mc:AlternateContent>
  <xr:revisionPtr revIDLastSave="0" documentId="13_ncr:1_{886AB188-C495-4027-9812-08B6A194E360}" xr6:coauthVersionLast="47" xr6:coauthVersionMax="47" xr10:uidLastSave="{00000000-0000-0000-0000-000000000000}"/>
  <bookViews>
    <workbookView xWindow="2160" yWindow="2280" windowWidth="35310" windowHeight="18825" xr2:uid="{00000000-000D-0000-FFFF-FFFF00000000}"/>
  </bookViews>
  <sheets>
    <sheet name="Formblatt" sheetId="6" r:id="rId1"/>
    <sheet name="Wichtige Links" sheetId="5" r:id="rId2"/>
  </sheets>
  <definedNames>
    <definedName name="_xlnm.Print_Area" localSheetId="0">Formblatt!$B$1:$N$57</definedName>
    <definedName name="_xlnm.Print_Area" localSheetId="1">'Wichtige Links'!$A$1:$E$10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5" i="6" l="1"/>
  <c r="N32" i="6"/>
  <c r="H27" i="6" l="1"/>
  <c r="J27" i="6"/>
  <c r="N52" i="6"/>
  <c r="L38" i="6" l="1"/>
  <c r="N48" i="6"/>
  <c r="L27" i="6"/>
  <c r="H38" i="6" s="1"/>
  <c r="N50" i="6"/>
  <c r="E27" i="6"/>
  <c r="E38" i="6" s="1"/>
  <c r="N27" i="6" l="1"/>
  <c r="H48" i="6"/>
  <c r="H52" i="6"/>
  <c r="H5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Stolzenberg</author>
  </authors>
  <commentList>
    <comment ref="B2" authorId="0" shapeId="0" xr:uid="{13FB60DA-B274-4C16-BFC7-F6A6C0CB5B47}">
      <text>
        <r>
          <rPr>
            <sz val="9"/>
            <color indexed="81"/>
            <rFont val="Arial"/>
            <family val="2"/>
          </rPr>
          <t>Bitte beachten Sie auch das Dokument „Ausfüllhinweise zum Formblatt Unterstützung mit EU-Pauschalen“, das als zusätzliche Hilfestellung für Sie bereitgestellt wird.</t>
        </r>
      </text>
    </comment>
    <comment ref="B19" authorId="0" shapeId="0" xr:uid="{00000000-0006-0000-0000-000003000000}">
      <text>
        <r>
          <rPr>
            <sz val="9"/>
            <color rgb="FF000000"/>
            <rFont val="Arial"/>
            <family val="2"/>
          </rPr>
          <t>Alle EU-Fördersätze finden Sie in Ihrer Finanzhilfevereinbarung.</t>
        </r>
      </text>
    </comment>
    <comment ref="J23" authorId="0" shapeId="0" xr:uid="{00000000-0006-0000-0000-000004000000}">
      <text>
        <r>
          <rPr>
            <sz val="9"/>
            <color rgb="FF000000"/>
            <rFont val="Arial"/>
            <family val="2"/>
          </rPr>
          <t>Pauschalbeträge bitte aus dem Jahr anwenden, in dem die Mobilität durchgeführt wird bzw. wurde.</t>
        </r>
      </text>
    </comment>
    <comment ref="L26" authorId="0" shapeId="0" xr:uid="{B79ABB8A-83D5-405F-A248-1EDD0A40D47D}">
      <text>
        <r>
          <rPr>
            <sz val="9"/>
            <color indexed="81"/>
            <rFont val="Segoe UI"/>
            <family val="2"/>
          </rPr>
          <t xml:space="preserve">Diese Summe umfasst die beiden BMF-Pauschalen für Verpflegung und für die Übernachtungen
</t>
        </r>
      </text>
    </comment>
    <comment ref="N27" authorId="0" shapeId="0" xr:uid="{00000000-0006-0000-0000-000005000000}">
      <text>
        <r>
          <rPr>
            <sz val="9"/>
            <color rgb="FF000000"/>
            <rFont val="Arial"/>
            <family val="2"/>
          </rPr>
          <t>Wenn die</t>
        </r>
        <r>
          <rPr>
            <b/>
            <sz val="9"/>
            <color rgb="FF000000"/>
            <rFont val="Arial"/>
            <family val="2"/>
          </rPr>
          <t xml:space="preserve"> EU-Pauschalen höher als</t>
        </r>
        <r>
          <rPr>
            <sz val="9"/>
            <color rgb="FF000000"/>
            <rFont val="Arial"/>
            <family val="2"/>
          </rPr>
          <t xml:space="preserve"> die </t>
        </r>
        <r>
          <rPr>
            <b/>
            <sz val="9"/>
            <color rgb="FF000000"/>
            <rFont val="Arial"/>
            <family val="2"/>
          </rPr>
          <t>BMF</t>
        </r>
        <r>
          <rPr>
            <sz val="9"/>
            <color rgb="FF000000"/>
            <rFont val="Arial"/>
            <family val="2"/>
          </rPr>
          <t xml:space="preserve"> Pauschalen sind, dann </t>
        </r>
        <r>
          <rPr>
            <b/>
            <sz val="9"/>
            <color rgb="FF000000"/>
            <rFont val="Arial"/>
            <family val="2"/>
          </rPr>
          <t>könnte Steuerpflicht</t>
        </r>
        <r>
          <rPr>
            <sz val="9"/>
            <color rgb="FF000000"/>
            <rFont val="Arial"/>
            <family val="2"/>
          </rPr>
          <t xml:space="preserve"> entstehen. Bitte </t>
        </r>
        <r>
          <rPr>
            <b/>
            <sz val="9"/>
            <color rgb="FF000000"/>
            <rFont val="Arial"/>
            <family val="2"/>
          </rPr>
          <t>achten</t>
        </r>
        <r>
          <rPr>
            <sz val="9"/>
            <color rgb="FF000000"/>
            <rFont val="Arial"/>
            <family val="2"/>
          </rPr>
          <t xml:space="preserve"> Sie dann </t>
        </r>
        <r>
          <rPr>
            <b/>
            <sz val="9"/>
            <color rgb="FF000000"/>
            <rFont val="Arial"/>
            <family val="2"/>
          </rPr>
          <t>auf</t>
        </r>
        <r>
          <rPr>
            <sz val="9"/>
            <color rgb="FF000000"/>
            <rFont val="Arial"/>
            <family val="2"/>
          </rPr>
          <t xml:space="preserve"> das </t>
        </r>
        <r>
          <rPr>
            <b/>
            <sz val="9"/>
            <color rgb="FF000000"/>
            <rFont val="Arial"/>
            <family val="2"/>
          </rPr>
          <t>Ergebnis der Gesamtrechnung (s. unten)</t>
        </r>
        <r>
          <rPr>
            <sz val="9"/>
            <color rgb="FF000000"/>
            <rFont val="Arial"/>
            <family val="2"/>
          </rPr>
          <t>!
Hinweis: Hier werden nur die BMF Pauschalen berücksichtigt und nicht die realen Hotelkosten.</t>
        </r>
      </text>
    </comment>
    <comment ref="N31" authorId="0" shapeId="0" xr:uid="{88CD765D-5574-42D5-8FE1-6BCDA8ADEB1F}">
      <text>
        <r>
          <rPr>
            <sz val="9"/>
            <color indexed="81"/>
            <rFont val="Arial"/>
            <family val="2"/>
          </rPr>
          <t>Ein Gewinn bedeutet nicht automatisch eine Steuerpflicht, da z. B. die realen Aufenthaltskosten höher sein können, als die EU-Förderung und damit ein Ausgleich geschaffen werden kann.</t>
        </r>
      </text>
    </comment>
    <comment ref="J32" authorId="0" shapeId="0" xr:uid="{00000000-0006-0000-0000-000006000000}">
      <text>
        <r>
          <rPr>
            <sz val="9"/>
            <color indexed="81"/>
            <rFont val="Arial"/>
            <family val="2"/>
          </rPr>
          <t>Bei Fahrten mit dem eigenen Kfz kann ein pauschaler Kilometersatz von 0,40 € pro gefahrenem Kilometer angesetzt werden (vgl. Art. 6 BayRKG).</t>
        </r>
      </text>
    </comment>
    <comment ref="H37" authorId="0" shapeId="0" xr:uid="{9C7F2320-E397-40A6-A9DD-8E04F2E9F4AD}">
      <text>
        <r>
          <rPr>
            <sz val="9"/>
            <color indexed="81"/>
            <rFont val="Arial"/>
            <family val="2"/>
          </rPr>
          <t xml:space="preserve">Hier wird Option berechnet, wenn die </t>
        </r>
        <r>
          <rPr>
            <b/>
            <sz val="9"/>
            <color indexed="81"/>
            <rFont val="Arial"/>
            <family val="2"/>
          </rPr>
          <t>Übernachtungen</t>
        </r>
        <r>
          <rPr>
            <sz val="9"/>
            <color indexed="81"/>
            <rFont val="Arial"/>
            <family val="2"/>
          </rPr>
          <t xml:space="preserve"> sowie die </t>
        </r>
        <r>
          <rPr>
            <b/>
            <sz val="9"/>
            <color indexed="81"/>
            <rFont val="Arial"/>
            <family val="2"/>
          </rPr>
          <t>Verpflegung</t>
        </r>
        <r>
          <rPr>
            <sz val="9"/>
            <color indexed="81"/>
            <rFont val="Arial"/>
            <family val="2"/>
          </rPr>
          <t xml:space="preserve"> </t>
        </r>
        <r>
          <rPr>
            <b/>
            <sz val="9"/>
            <color indexed="81"/>
            <rFont val="Arial"/>
            <family val="2"/>
          </rPr>
          <t>mit BMF</t>
        </r>
        <r>
          <rPr>
            <sz val="9"/>
            <color indexed="81"/>
            <rFont val="Arial"/>
            <family val="2"/>
          </rPr>
          <t xml:space="preserve"> Pauschalen berechnet werden und die </t>
        </r>
        <r>
          <rPr>
            <b/>
            <sz val="9"/>
            <color indexed="81"/>
            <rFont val="Arial"/>
            <family val="2"/>
          </rPr>
          <t xml:space="preserve">Reise </t>
        </r>
        <r>
          <rPr>
            <sz val="9"/>
            <color indexed="81"/>
            <rFont val="Arial"/>
            <family val="2"/>
          </rPr>
          <t xml:space="preserve">sowie </t>
        </r>
        <r>
          <rPr>
            <b/>
            <sz val="9"/>
            <color indexed="81"/>
            <rFont val="Arial"/>
            <family val="2"/>
          </rPr>
          <t>Kursgebühren</t>
        </r>
        <r>
          <rPr>
            <sz val="9"/>
            <color indexed="81"/>
            <rFont val="Arial"/>
            <family val="2"/>
          </rPr>
          <t xml:space="preserve"> </t>
        </r>
        <r>
          <rPr>
            <b/>
            <sz val="9"/>
            <color indexed="81"/>
            <rFont val="Arial"/>
            <family val="2"/>
          </rPr>
          <t>real</t>
        </r>
        <r>
          <rPr>
            <sz val="9"/>
            <color indexed="81"/>
            <rFont val="Arial"/>
            <family val="2"/>
          </rPr>
          <t xml:space="preserve"> abgerechnet werden.
Wenn rechts eine </t>
        </r>
        <r>
          <rPr>
            <b/>
            <sz val="9"/>
            <color indexed="81"/>
            <rFont val="Arial"/>
            <family val="2"/>
          </rPr>
          <t>Steuerpflicht</t>
        </r>
        <r>
          <rPr>
            <sz val="9"/>
            <color indexed="81"/>
            <rFont val="Arial"/>
            <family val="2"/>
          </rPr>
          <t xml:space="preserve"> angezeigt wird und Sie diese Abrechnungsmethode anwenden, dann darf </t>
        </r>
        <r>
          <rPr>
            <b/>
            <sz val="9"/>
            <color indexed="81"/>
            <rFont val="Arial"/>
            <family val="2"/>
          </rPr>
          <t>maximal</t>
        </r>
        <r>
          <rPr>
            <sz val="9"/>
            <color indexed="81"/>
            <rFont val="Arial"/>
            <family val="2"/>
          </rPr>
          <t xml:space="preserve"> der hier </t>
        </r>
        <r>
          <rPr>
            <b/>
            <sz val="9"/>
            <color indexed="81"/>
            <rFont val="Arial"/>
            <family val="2"/>
          </rPr>
          <t>angezeigte Betrag ausbezahlt werden</t>
        </r>
        <r>
          <rPr>
            <sz val="9"/>
            <color indexed="81"/>
            <rFont val="Arial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37" authorId="0" shapeId="0" xr:uid="{FA934E73-04BF-4314-B5FA-6C43E99049D5}">
      <text>
        <r>
          <rPr>
            <sz val="9"/>
            <color indexed="81"/>
            <rFont val="Arial"/>
            <family val="2"/>
          </rPr>
          <t xml:space="preserve">Hier wird die </t>
        </r>
        <r>
          <rPr>
            <b/>
            <sz val="9"/>
            <color indexed="81"/>
            <rFont val="Arial"/>
            <family val="2"/>
          </rPr>
          <t>Option</t>
        </r>
        <r>
          <rPr>
            <sz val="9"/>
            <color indexed="81"/>
            <rFont val="Arial"/>
            <family val="2"/>
          </rPr>
          <t xml:space="preserve"> berechnet, wenn Sie die Reise, das Hotel sowie den Kurs mit realen Kosten bezahlen, und </t>
        </r>
        <r>
          <rPr>
            <b/>
            <sz val="9"/>
            <color indexed="81"/>
            <rFont val="Arial"/>
            <family val="2"/>
          </rPr>
          <t xml:space="preserve">nur für </t>
        </r>
        <r>
          <rPr>
            <sz val="9"/>
            <color indexed="81"/>
            <rFont val="Arial"/>
            <family val="2"/>
          </rPr>
          <t xml:space="preserve">die </t>
        </r>
        <r>
          <rPr>
            <b/>
            <sz val="9"/>
            <color indexed="81"/>
            <rFont val="Arial"/>
            <family val="2"/>
          </rPr>
          <t>Verpflegung</t>
        </r>
        <r>
          <rPr>
            <sz val="9"/>
            <color indexed="81"/>
            <rFont val="Arial"/>
            <family val="2"/>
          </rPr>
          <t xml:space="preserve"> die </t>
        </r>
        <r>
          <rPr>
            <b/>
            <sz val="9"/>
            <color indexed="81"/>
            <rFont val="Arial"/>
            <family val="2"/>
          </rPr>
          <t>BMF</t>
        </r>
        <r>
          <rPr>
            <sz val="9"/>
            <color indexed="81"/>
            <rFont val="Arial"/>
            <family val="2"/>
          </rPr>
          <t xml:space="preserve">-Pauschale ansetzen.
Wenn rechts eine </t>
        </r>
        <r>
          <rPr>
            <b/>
            <sz val="9"/>
            <color indexed="81"/>
            <rFont val="Arial"/>
            <family val="2"/>
          </rPr>
          <t>Steuerpflicht</t>
        </r>
        <r>
          <rPr>
            <sz val="9"/>
            <color indexed="81"/>
            <rFont val="Arial"/>
            <family val="2"/>
          </rPr>
          <t xml:space="preserve"> angezeigt wird und Sie diese Abrechnungsmethode anwenden, dann </t>
        </r>
        <r>
          <rPr>
            <b/>
            <sz val="9"/>
            <color indexed="81"/>
            <rFont val="Arial"/>
            <family val="2"/>
          </rPr>
          <t>darf</t>
        </r>
        <r>
          <rPr>
            <sz val="9"/>
            <color indexed="81"/>
            <rFont val="Arial"/>
            <family val="2"/>
          </rPr>
          <t xml:space="preserve"> </t>
        </r>
        <r>
          <rPr>
            <b/>
            <sz val="9"/>
            <color indexed="81"/>
            <rFont val="Arial"/>
            <family val="2"/>
          </rPr>
          <t xml:space="preserve">maximal </t>
        </r>
        <r>
          <rPr>
            <sz val="9"/>
            <color indexed="81"/>
            <rFont val="Arial"/>
            <family val="2"/>
          </rPr>
          <t xml:space="preserve">der hier </t>
        </r>
        <r>
          <rPr>
            <b/>
            <sz val="9"/>
            <color indexed="81"/>
            <rFont val="Arial"/>
            <family val="2"/>
          </rPr>
          <t>angezeigte Betrag ausbezahlt werden</t>
        </r>
        <r>
          <rPr>
            <sz val="9"/>
            <color indexed="81"/>
            <rFont val="Arial"/>
            <family val="2"/>
          </rPr>
          <t>.</t>
        </r>
      </text>
    </comment>
    <comment ref="N38" authorId="0" shapeId="0" xr:uid="{8C608D31-A688-4E15-8AC3-105D1C971241}">
      <text>
        <r>
          <rPr>
            <sz val="9"/>
            <color indexed="81"/>
            <rFont val="Arial"/>
            <family val="2"/>
          </rPr>
          <t>Wenn das Feld rot markiert ist, dann entstünde bei Weitergabe der EU-Pauschalen Steuerpflicht, da diese höher sind, als die BMF Pauschalen für Unterkunft und Verpflegung sowie die realen Kosten für Reise, Kurs und Sonstiges.</t>
        </r>
      </text>
    </comment>
    <comment ref="J47" authorId="0" shapeId="0" xr:uid="{6367B8EC-DA23-40EA-83D7-2899C623E05F}">
      <text>
        <r>
          <rPr>
            <sz val="9"/>
            <color indexed="81"/>
            <rFont val="Arial"/>
            <family val="2"/>
          </rPr>
          <t xml:space="preserve">Bei der Weitergabe von Pauschalen gilt es natürlich zu berücksichtigen, dass Sie ausreichend Budget zur Verfügung haben. Insbesondere die BMF-Pauschalen können ganz oder teilweise weitergegeben werden, müssen aber nicht.
Bei den hier angegebenen </t>
        </r>
        <r>
          <rPr>
            <b/>
            <sz val="9"/>
            <color indexed="81"/>
            <rFont val="Arial"/>
            <family val="2"/>
          </rPr>
          <t>Maximalbeträgen</t>
        </r>
        <r>
          <rPr>
            <sz val="9"/>
            <color indexed="81"/>
            <rFont val="Arial"/>
            <family val="2"/>
          </rPr>
          <t xml:space="preserve"> wurde  die </t>
        </r>
        <r>
          <rPr>
            <b/>
            <sz val="9"/>
            <color indexed="81"/>
            <rFont val="Arial"/>
            <family val="2"/>
          </rPr>
          <t>Steuerpflicht nicht berücksichtigt</t>
        </r>
        <r>
          <rPr>
            <sz val="9"/>
            <color indexed="81"/>
            <rFont val="Arial"/>
            <family val="2"/>
          </rPr>
          <t>, da dies aufgrund der unterschiedlichen Abrechnungsmethoden nicht möglich ist.</t>
        </r>
      </text>
    </comment>
  </commentList>
</comments>
</file>

<file path=xl/sharedStrings.xml><?xml version="1.0" encoding="utf-8"?>
<sst xmlns="http://schemas.openxmlformats.org/spreadsheetml/2006/main" count="99" uniqueCount="94">
  <si>
    <t>Ort, Datum</t>
  </si>
  <si>
    <t>https://www.erasmusplus.bayern.de</t>
  </si>
  <si>
    <t>https://www.na-bibb.de/erasmus-berufsbildung</t>
  </si>
  <si>
    <t>https://www.kmk-pad.org/programme/erasmusplus.html</t>
  </si>
  <si>
    <t>https://www.erasmusplus.bayern.de/beratung/erasmus-berufsbildung/</t>
  </si>
  <si>
    <t>https://www.erasmusplus.bayern.de/beratung/erasmus-schulbildung-und-etwinning/</t>
  </si>
  <si>
    <t>Unterschrift der projektverantwortlichen Person</t>
  </si>
  <si>
    <t xml:space="preserve">Kontaktieren Sie uns jederzeit bei Fragen - wir sind mit Ihren Ansprechpartnern in Berufsbildung und der Schulbildung für Sie da. </t>
  </si>
  <si>
    <r>
      <t xml:space="preserve">Hier finden Sie alle Informationen zum Thema Erasmus+  </t>
    </r>
    <r>
      <rPr>
        <b/>
        <sz val="10"/>
        <color rgb="FF000000"/>
        <rFont val="Helvetica Neue"/>
        <family val="2"/>
      </rPr>
      <t xml:space="preserve">Berufsbildung </t>
    </r>
    <r>
      <rPr>
        <sz val="10"/>
        <color indexed="8"/>
        <rFont val="Helvetica Neue"/>
        <family val="2"/>
      </rPr>
      <t xml:space="preserve"> aus erster Hand - die NA-BIBB ist die nationale Agentur, welche die Maßnahmen der EU in Deutschland für die beruflichen Schulen umsetzt. </t>
    </r>
  </si>
  <si>
    <r>
      <t xml:space="preserve">Hier finden Sie alle Informationen zum Thema Erasmus+  </t>
    </r>
    <r>
      <rPr>
        <b/>
        <sz val="10"/>
        <color rgb="FF000000"/>
        <rFont val="Helvetica Neue"/>
        <family val="2"/>
      </rPr>
      <t xml:space="preserve">Schulbildung </t>
    </r>
    <r>
      <rPr>
        <sz val="10"/>
        <color indexed="8"/>
        <rFont val="Helvetica Neue"/>
        <family val="2"/>
      </rPr>
      <t xml:space="preserve"> aus erster Hand - der PAD ist die nationale Agentur, welche die Maßnahmen der EU in Deutschland für die allgemeinbildenden Schulen umsetzt. </t>
    </r>
  </si>
  <si>
    <t>allgemeine Schulbildung</t>
  </si>
  <si>
    <r>
      <t xml:space="preserve">Kultusministerium </t>
    </r>
    <r>
      <rPr>
        <sz val="10"/>
        <color indexed="8"/>
        <rFont val="Helvetica Neue"/>
        <family val="2"/>
      </rPr>
      <t>Bayern (Erasmus+)</t>
    </r>
  </si>
  <si>
    <r>
      <t xml:space="preserve">ISB </t>
    </r>
    <r>
      <rPr>
        <sz val="10"/>
        <color indexed="8"/>
        <rFont val="Helvetica Neue"/>
        <family val="2"/>
      </rPr>
      <t>(Erasmus+)</t>
    </r>
  </si>
  <si>
    <r>
      <rPr>
        <b/>
        <sz val="10"/>
        <color indexed="8"/>
        <rFont val="Helvetica Neue"/>
        <family val="2"/>
      </rPr>
      <t xml:space="preserve">PAD </t>
    </r>
    <r>
      <rPr>
        <sz val="10"/>
        <color indexed="8"/>
        <rFont val="Helvetica Neue"/>
        <family val="2"/>
      </rPr>
      <t>(Pädagogischer Austauschdienst):
Nationale Agentur für allgemeine Schulbildung</t>
    </r>
  </si>
  <si>
    <r>
      <t>NA-BIBB:</t>
    </r>
    <r>
      <rPr>
        <sz val="10"/>
        <color indexed="8"/>
        <rFont val="Helvetica Neue"/>
        <family val="2"/>
      </rPr>
      <t xml:space="preserve">
Nationale Agentur für Berufsbildung</t>
    </r>
  </si>
  <si>
    <t>erasmusplus-berufsbildung@isb.bayern.de</t>
  </si>
  <si>
    <t>erasmusplus-schulbildung@isb.bayern.de</t>
  </si>
  <si>
    <t>Als oberste Behörde informiert das Staatsministerium zum rechtlichen Rahmen der Umsetzung des EU-Bildungsprogramms Erasmus+ an staatlichen Schulen in Bayern.</t>
  </si>
  <si>
    <r>
      <rPr>
        <sz val="10"/>
        <color indexed="8"/>
        <rFont val="Helvetica Neue"/>
        <family val="2"/>
      </rPr>
      <t>Ansprechperson beim</t>
    </r>
    <r>
      <rPr>
        <b/>
        <sz val="10"/>
        <color indexed="8"/>
        <rFont val="Helvetica Neue"/>
        <family val="2"/>
      </rPr>
      <t xml:space="preserve"> ISB - Schulbildung</t>
    </r>
  </si>
  <si>
    <r>
      <rPr>
        <sz val="10"/>
        <color indexed="8"/>
        <rFont val="Helvetica Neue"/>
        <family val="2"/>
      </rPr>
      <t>Ansprechperson beim</t>
    </r>
    <r>
      <rPr>
        <b/>
        <sz val="10"/>
        <color indexed="8"/>
        <rFont val="Helvetica Neue"/>
        <family val="2"/>
      </rPr>
      <t xml:space="preserve"> ISB - Berufsbildung</t>
    </r>
  </si>
  <si>
    <t>1. Angaben zum Projekt</t>
  </si>
  <si>
    <t>2. Teilnehmende Lehrkraft</t>
  </si>
  <si>
    <t>Allgemeine Angaben</t>
  </si>
  <si>
    <t>Reisekosten</t>
  </si>
  <si>
    <t>Kursgebühren</t>
  </si>
  <si>
    <t>4. Bestätigung der teilnehmenden Lehrkraft</t>
  </si>
  <si>
    <t xml:space="preserve">Ich versichere die Richtigkeit und Vollständigkeit meiner Angaben. Bei Nichtantritt der Reise sind alle Zahlungen an die projektdurchführende Einrichtung zurückzuerstatten. </t>
  </si>
  <si>
    <t>Unterschrift der teilnehmenden Lehrkraft</t>
  </si>
  <si>
    <t>5. Bestätigung der projektverantwortlichen Person</t>
  </si>
  <si>
    <t>Links zur Hintergrundinformation für die Abwicklung von Erasmus+ Projekten nach bayerischem Haushaltsrecht:</t>
  </si>
  <si>
    <t>EU-Förderung für Aufenthalt</t>
  </si>
  <si>
    <t>EU-Förderung</t>
  </si>
  <si>
    <t>BMF-Pauschalen für gesamten Aufenthalt</t>
  </si>
  <si>
    <t>Hotelkosten (real)</t>
  </si>
  <si>
    <t>BMF Pauschalen</t>
  </si>
  <si>
    <t>finden Sie</t>
  </si>
  <si>
    <t>hier.</t>
  </si>
  <si>
    <t xml:space="preserve">von max. </t>
  </si>
  <si>
    <t>von max.</t>
  </si>
  <si>
    <r>
      <t xml:space="preserve">Ausbezahlte </t>
    </r>
    <r>
      <rPr>
        <b/>
        <sz val="10"/>
        <color indexed="8"/>
        <rFont val="Arial Narrow"/>
        <family val="2"/>
      </rPr>
      <t>BMF</t>
    </r>
    <r>
      <rPr>
        <sz val="10"/>
        <color indexed="8"/>
        <rFont val="Arial Narrow"/>
        <family val="2"/>
      </rPr>
      <t xml:space="preserve">-Pauschale für </t>
    </r>
    <r>
      <rPr>
        <b/>
        <sz val="10"/>
        <color indexed="8"/>
        <rFont val="Arial Narrow"/>
        <family val="2"/>
      </rPr>
      <t>Verpflegung</t>
    </r>
  </si>
  <si>
    <t>pro Nacht [in €]</t>
  </si>
  <si>
    <t>BMF Pauschale für Verpflegung [in €]</t>
  </si>
  <si>
    <t>Bernd Schwarz &amp; Kathrin Vogt</t>
  </si>
  <si>
    <t>(089) 2170-2244 / -2466</t>
  </si>
  <si>
    <t>Robert Stolzenberg &amp; Andreas Heidenreich</t>
  </si>
  <si>
    <t>(089) 2170-2220 / -2376</t>
  </si>
  <si>
    <t>Berufs-bildung</t>
  </si>
  <si>
    <r>
      <t xml:space="preserve">Ausbezahlte EU-Pauschale </t>
    </r>
    <r>
      <rPr>
        <b/>
        <sz val="10"/>
        <color indexed="8"/>
        <rFont val="Arial Narrow"/>
        <family val="2"/>
      </rPr>
      <t>(EU</t>
    </r>
    <r>
      <rPr>
        <sz val="10"/>
        <color indexed="8"/>
        <rFont val="Arial Narrow"/>
        <family val="2"/>
      </rPr>
      <t xml:space="preserve">-Fördersätze) für </t>
    </r>
    <r>
      <rPr>
        <b/>
        <sz val="10"/>
        <color indexed="8"/>
        <rFont val="Arial Narrow"/>
        <family val="2"/>
      </rPr>
      <t>Reisekosten</t>
    </r>
  </si>
  <si>
    <t>Gesamt-</t>
  </si>
  <si>
    <t>rechnung</t>
  </si>
  <si>
    <t>Kosten mit BMF Pausch incl. Aufenth.</t>
  </si>
  <si>
    <r>
      <t>Ausbezahlte EU-Pauschale (</t>
    </r>
    <r>
      <rPr>
        <b/>
        <sz val="10"/>
        <color rgb="FF000000"/>
        <rFont val="Arial Narrow"/>
        <family val="2"/>
      </rPr>
      <t>EU</t>
    </r>
    <r>
      <rPr>
        <sz val="10"/>
        <color indexed="8"/>
        <rFont val="Arial Narrow"/>
        <family val="2"/>
      </rPr>
      <t xml:space="preserve">-Fördersätze) für </t>
    </r>
    <r>
      <rPr>
        <b/>
        <sz val="10"/>
        <color rgb="FF000000"/>
        <rFont val="Arial Narrow"/>
        <family val="2"/>
      </rPr>
      <t>Aufenthalt</t>
    </r>
  </si>
  <si>
    <r>
      <t xml:space="preserve">Ausbezahlte </t>
    </r>
    <r>
      <rPr>
        <b/>
        <sz val="10"/>
        <color rgb="FF000000"/>
        <rFont val="Arial Narrow"/>
        <family val="2"/>
      </rPr>
      <t>BMF</t>
    </r>
    <r>
      <rPr>
        <sz val="10"/>
        <color indexed="8"/>
        <rFont val="Arial Narrow"/>
        <family val="2"/>
      </rPr>
      <t xml:space="preserve">-Pauschale für </t>
    </r>
    <r>
      <rPr>
        <b/>
        <sz val="10"/>
        <color rgb="FF000000"/>
        <rFont val="Arial Narrow"/>
        <family val="2"/>
      </rPr>
      <t>Übernachtungen</t>
    </r>
  </si>
  <si>
    <t>Sonst. ausbezahlte Beträge</t>
  </si>
  <si>
    <t>Summe</t>
  </si>
  <si>
    <r>
      <t xml:space="preserve">Ausbezahlte EU-Pauschale </t>
    </r>
    <r>
      <rPr>
        <b/>
        <sz val="10"/>
        <color indexed="8"/>
        <rFont val="Arial Narrow"/>
        <family val="2"/>
      </rPr>
      <t>(EU</t>
    </r>
    <r>
      <rPr>
        <sz val="10"/>
        <color indexed="8"/>
        <rFont val="Arial Narrow"/>
        <family val="2"/>
      </rPr>
      <t>-Fördersätze) für</t>
    </r>
    <r>
      <rPr>
        <b/>
        <sz val="10"/>
        <color indexed="8"/>
        <rFont val="Arial Narrow"/>
        <family val="2"/>
      </rPr>
      <t xml:space="preserve"> Kursgeb.</t>
    </r>
  </si>
  <si>
    <t>Beleg zur Unterstützung mit Pauschalen</t>
  </si>
  <si>
    <t>Reisekosten Gewinn?</t>
  </si>
  <si>
    <t>Kursgebühr Gewinn?</t>
  </si>
  <si>
    <t>EU-Pausch. höher als BMF-Pausch.?</t>
  </si>
  <si>
    <t>keine</t>
  </si>
  <si>
    <t>Steuerpflicht</t>
  </si>
  <si>
    <t>Kosten mit BMF Verpfl. / Reise+Hotel real</t>
  </si>
  <si>
    <t>Sonst. Realkosten 
z. B. ÖPNV vor Ort</t>
  </si>
  <si>
    <t xml:space="preserve"> </t>
  </si>
  <si>
    <t>https://www.km.bayern.de/gestalten/international/erasmus</t>
  </si>
  <si>
    <r>
      <t xml:space="preserve">Dieses Dokument kann verwendet werden, wenn in Erasmus+ Projekten </t>
    </r>
    <r>
      <rPr>
        <b/>
        <sz val="10"/>
        <color rgb="FF000000"/>
        <rFont val="Microsoft JhengHei"/>
        <family val="2"/>
      </rPr>
      <t>an Lehrkräfte Pauschalen</t>
    </r>
    <r>
      <rPr>
        <sz val="10"/>
        <color indexed="8"/>
        <rFont val="Microsoft JhengHei"/>
        <family val="2"/>
      </rPr>
      <t xml:space="preserve"> ausbezahlt werden sollen (EU-Fördersätze bzw. BMF-Pauschalen).</t>
    </r>
  </si>
  <si>
    <t>Projektverantwortliche Person (Vorname Nachname) *</t>
  </si>
  <si>
    <t>EU-Projektnummer *</t>
  </si>
  <si>
    <t>Vorname Nachname *</t>
  </si>
  <si>
    <t>PLZ *</t>
  </si>
  <si>
    <t>Ort *</t>
  </si>
  <si>
    <t>Straße *</t>
  </si>
  <si>
    <t>Bankverbindung (IBAN) *</t>
  </si>
  <si>
    <t>3. Angaben zur Reise und zu den Pauschalen</t>
  </si>
  <si>
    <t>Reisedauer in Tagen *
(incl. An-/Abreisetag)</t>
  </si>
  <si>
    <t>Zielland *</t>
  </si>
  <si>
    <t>Jahr des Projekts *</t>
  </si>
  <si>
    <t>Jahr der Reise *</t>
  </si>
  <si>
    <t>EU-Förderung *
pro Tag [in €]</t>
  </si>
  <si>
    <t>BMF-Pausch. *</t>
  </si>
  <si>
    <t>24h vor Ort *</t>
  </si>
  <si>
    <t>An-/Abreisetag *</t>
  </si>
  <si>
    <t>BMF-Pauschalen für Verpflegung</t>
  </si>
  <si>
    <t>BMF-Pausch. für Übernachtungen</t>
  </si>
  <si>
    <t>incl. Frühstück? *</t>
  </si>
  <si>
    <t>Kursgebühr (real)</t>
  </si>
  <si>
    <t>EU-Förderung *</t>
  </si>
  <si>
    <t>Reisekosten (real) *</t>
  </si>
  <si>
    <t>Angaben für den Aufenthalt</t>
  </si>
  <si>
    <t>Ich bestätige die Überweisung der oben angegebenen Pauschalen auf das Konto der teilnehmenden Lehrkraft.</t>
  </si>
  <si>
    <t>Stand: 04. August 2025</t>
  </si>
  <si>
    <t>Stand: 07.08.25</t>
  </si>
  <si>
    <t>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</si>
</sst>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.00\ [$€-407];\-#,##0.00\ [$€-407]"/>
    <numFmt numFmtId="165" formatCode="#,##0.00\ &quot;€&quot;"/>
    <numFmt numFmtId="166" formatCode="_-* #,##0.00\ [$€-407]_-;\-* #,##0.00\ [$€-407]_-;_-* &quot;-&quot;??\ [$€-407]_-;_-@_-"/>
    <numFmt numFmtId="167" formatCode="_-* #,##0\ [$€-407]_-;\-* #,##0\ [$€-407]_-;_-* &quot;-&quot;\ [$€-407]_-;_-@_-"/>
    <numFmt numFmtId="168" formatCode="_-* #,##0.00\ &quot;€&quot;_-;\-* #,##0.00\ &quot;€&quot;_-;_-* &quot;-&quot;\ &quot;€&quot;_-;_-@_-"/>
  </numFmts>
  <fonts count="32">
    <font>
      <sz val="10"/>
      <color indexed="8"/>
      <name val="Helvetica Neue"/>
    </font>
    <font>
      <b/>
      <sz val="10"/>
      <color indexed="8"/>
      <name val="Helvetica Neue"/>
      <family val="2"/>
    </font>
    <font>
      <sz val="10"/>
      <color indexed="8"/>
      <name val="Helvetica Neue"/>
      <family val="2"/>
    </font>
    <font>
      <b/>
      <sz val="10"/>
      <color rgb="FF000000"/>
      <name val="Helvetica Neue"/>
      <family val="2"/>
    </font>
    <font>
      <sz val="18"/>
      <color indexed="8"/>
      <name val="Helvetica Neue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Microsoft JhengHei UI"/>
      <family val="2"/>
    </font>
    <font>
      <sz val="8"/>
      <color indexed="8"/>
      <name val="Microsoft JhengHei UI"/>
      <family val="2"/>
    </font>
    <font>
      <sz val="10"/>
      <color indexed="8"/>
      <name val="Helvetica Neue"/>
      <family val="2"/>
      <scheme val="minor"/>
    </font>
    <font>
      <b/>
      <sz val="9"/>
      <color indexed="8"/>
      <name val="Microsoft JhengHei UI"/>
      <family val="2"/>
    </font>
    <font>
      <u/>
      <sz val="10"/>
      <color theme="10"/>
      <name val="Helvetica Neue"/>
      <family val="2"/>
    </font>
    <font>
      <b/>
      <sz val="10"/>
      <color indexed="8"/>
      <name val="Helvetica Neue"/>
      <family val="2"/>
    </font>
    <font>
      <i/>
      <sz val="8"/>
      <color indexed="8"/>
      <name val="Helvetica Neue"/>
      <family val="2"/>
    </font>
    <font>
      <b/>
      <sz val="12"/>
      <color indexed="8"/>
      <name val="Arial"/>
      <family val="2"/>
    </font>
    <font>
      <sz val="8"/>
      <color theme="0" tint="-0.499984740745262"/>
      <name val="Arial"/>
      <family val="2"/>
    </font>
    <font>
      <sz val="10"/>
      <color indexed="8"/>
      <name val="Microsoft JhengHei"/>
      <family val="2"/>
    </font>
    <font>
      <sz val="10"/>
      <name val="Helvetica Neue"/>
      <family val="2"/>
      <scheme val="minor"/>
    </font>
    <font>
      <sz val="9"/>
      <color indexed="81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9"/>
      <color rgb="FF000000"/>
      <name val="Arial"/>
      <family val="2"/>
    </font>
    <font>
      <sz val="10"/>
      <color indexed="8"/>
      <name val="Helvetica Neue"/>
    </font>
    <font>
      <b/>
      <sz val="10"/>
      <color rgb="FF000000"/>
      <name val="Arial Narrow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u/>
      <sz val="9"/>
      <color theme="10"/>
      <name val="Helvetica Neue"/>
      <family val="2"/>
    </font>
    <font>
      <b/>
      <sz val="10"/>
      <color rgb="FF000000"/>
      <name val="Microsoft JhengHei"/>
      <family val="2"/>
    </font>
    <font>
      <sz val="9"/>
      <color indexed="81"/>
      <name val="Segoe UI"/>
      <family val="2"/>
    </font>
    <font>
      <b/>
      <sz val="9"/>
      <color indexed="81"/>
      <name val="Arial"/>
      <family val="2"/>
    </font>
    <font>
      <b/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DD3FF"/>
        <bgColor indexed="64"/>
      </patternFill>
    </fill>
    <fill>
      <patternFill patternType="darkGray">
        <fgColor theme="0"/>
        <bgColor rgb="FFBDD3FF"/>
      </patternFill>
    </fill>
    <fill>
      <patternFill patternType="darkGray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ck">
        <color theme="0"/>
      </top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</borders>
  <cellStyleXfs count="3">
    <xf numFmtId="0" fontId="0" fillId="0" borderId="0" applyNumberFormat="0" applyFill="0" applyBorder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44" fontId="23" fillId="0" borderId="0" applyFont="0" applyFill="0" applyBorder="0" applyAlignment="0" applyProtection="0"/>
  </cellStyleXfs>
  <cellXfs count="168">
    <xf numFmtId="0" fontId="0" fillId="0" borderId="0" xfId="0">
      <alignment vertical="top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>
      <alignment vertical="top" wrapText="1"/>
    </xf>
    <xf numFmtId="0" fontId="0" fillId="0" borderId="0" xfId="0" applyNumberFormat="1" applyFill="1" applyBorder="1" applyAlignment="1">
      <alignment vertical="center" textRotation="90" wrapText="1"/>
    </xf>
    <xf numFmtId="0" fontId="12" fillId="0" borderId="0" xfId="1" applyFill="1" applyBorder="1" applyAlignment="1">
      <alignment horizontal="left" vertical="center" wrapText="1"/>
    </xf>
    <xf numFmtId="0" fontId="0" fillId="0" borderId="0" xfId="0" applyNumberForma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2" fillId="0" borderId="3" xfId="1" applyFill="1" applyBorder="1" applyAlignment="1">
      <alignment horizontal="left" vertical="center" wrapText="1"/>
    </xf>
    <xf numFmtId="0" fontId="12" fillId="0" borderId="1" xfId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1" xfId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Protection="1">
      <alignment vertical="top" wrapText="1"/>
      <protection locked="0"/>
    </xf>
    <xf numFmtId="0" fontId="5" fillId="0" borderId="0" xfId="0" applyFont="1" applyProtection="1">
      <alignment vertical="top" wrapText="1"/>
      <protection locked="0"/>
    </xf>
    <xf numFmtId="49" fontId="10" fillId="2" borderId="0" xfId="0" applyNumberFormat="1" applyFont="1" applyFill="1" applyBorder="1" applyAlignment="1" applyProtection="1">
      <alignment vertical="center" wrapText="1"/>
      <protection locked="0"/>
    </xf>
    <xf numFmtId="0" fontId="5" fillId="2" borderId="0" xfId="0" applyFont="1" applyFill="1" applyProtection="1">
      <alignment vertical="top" wrapText="1"/>
      <protection locked="0"/>
    </xf>
    <xf numFmtId="0" fontId="5" fillId="0" borderId="0" xfId="0" applyFont="1" applyFill="1" applyProtection="1">
      <alignment vertical="top" wrapText="1"/>
      <protection locked="0"/>
    </xf>
    <xf numFmtId="0" fontId="6" fillId="2" borderId="0" xfId="0" applyFont="1" applyFill="1" applyProtection="1">
      <alignment vertical="top" wrapText="1"/>
    </xf>
    <xf numFmtId="0" fontId="8" fillId="2" borderId="0" xfId="0" applyFont="1" applyFill="1" applyProtection="1">
      <alignment vertical="top" wrapText="1"/>
    </xf>
    <xf numFmtId="49" fontId="10" fillId="2" borderId="0" xfId="0" applyNumberFormat="1" applyFont="1" applyFill="1" applyBorder="1" applyAlignment="1" applyProtection="1">
      <alignment horizontal="left"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Protection="1">
      <alignment vertical="top" wrapText="1"/>
    </xf>
    <xf numFmtId="49" fontId="10" fillId="2" borderId="0" xfId="0" applyNumberFormat="1" applyFont="1" applyFill="1" applyBorder="1" applyAlignment="1" applyProtection="1">
      <alignment vertical="center" wrapText="1"/>
    </xf>
    <xf numFmtId="165" fontId="10" fillId="2" borderId="0" xfId="0" applyNumberFormat="1" applyFont="1" applyFill="1" applyBorder="1" applyAlignment="1" applyProtection="1">
      <alignment horizontal="center" vertical="center" wrapText="1"/>
    </xf>
    <xf numFmtId="165" fontId="10" fillId="4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Protection="1">
      <alignment vertical="top" wrapText="1"/>
      <protection locked="0"/>
    </xf>
    <xf numFmtId="0" fontId="7" fillId="2" borderId="0" xfId="0" applyFont="1" applyFill="1" applyProtection="1">
      <alignment vertical="top" wrapText="1"/>
      <protection locked="0"/>
    </xf>
    <xf numFmtId="0" fontId="0" fillId="0" borderId="9" xfId="0" applyNumberFormat="1" applyFill="1" applyBorder="1" applyAlignment="1">
      <alignment horizontal="center" vertical="center" textRotation="90" wrapText="1"/>
    </xf>
    <xf numFmtId="0" fontId="0" fillId="0" borderId="6" xfId="0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0" fontId="12" fillId="0" borderId="10" xfId="1" applyNumberFormat="1" applyFill="1" applyBorder="1" applyAlignment="1">
      <alignment vertical="center" wrapText="1"/>
    </xf>
    <xf numFmtId="0" fontId="0" fillId="0" borderId="8" xfId="0" applyNumberFormat="1" applyFill="1" applyBorder="1" applyAlignment="1">
      <alignment vertical="center" wrapText="1"/>
    </xf>
    <xf numFmtId="0" fontId="12" fillId="0" borderId="10" xfId="1" applyFill="1" applyBorder="1" applyAlignment="1">
      <alignment horizontal="left" vertical="center" wrapText="1"/>
    </xf>
    <xf numFmtId="168" fontId="10" fillId="3" borderId="0" xfId="0" applyNumberFormat="1" applyFont="1" applyFill="1" applyBorder="1" applyAlignment="1" applyProtection="1">
      <alignment vertical="center" wrapText="1"/>
    </xf>
    <xf numFmtId="42" fontId="10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20" fillId="2" borderId="0" xfId="0" applyFont="1" applyFill="1" applyBorder="1" applyAlignment="1" applyProtection="1">
      <alignment horizontal="center" vertical="center" wrapText="1"/>
    </xf>
    <xf numFmtId="0" fontId="0" fillId="0" borderId="12" xfId="0" applyNumberFormat="1" applyFill="1" applyBorder="1" applyAlignment="1">
      <alignment horizontal="center" vertical="center" textRotation="90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/>
      <protection locked="0"/>
    </xf>
    <xf numFmtId="44" fontId="10" fillId="3" borderId="0" xfId="0" applyNumberFormat="1" applyFont="1" applyFill="1" applyBorder="1" applyAlignment="1" applyProtection="1">
      <alignment horizontal="center" vertical="center" wrapText="1"/>
    </xf>
    <xf numFmtId="0" fontId="6" fillId="4" borderId="0" xfId="0" applyFont="1" applyFill="1" applyProtection="1">
      <alignment vertical="top" wrapText="1"/>
    </xf>
    <xf numFmtId="0" fontId="8" fillId="4" borderId="0" xfId="0" applyFont="1" applyFill="1" applyAlignment="1" applyProtection="1">
      <alignment horizontal="left" vertical="top" wrapText="1"/>
    </xf>
    <xf numFmtId="0" fontId="26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26" fillId="2" borderId="14" xfId="0" applyFont="1" applyFill="1" applyBorder="1" applyAlignment="1" applyProtection="1">
      <alignment horizontal="center" vertical="center" wrapText="1"/>
    </xf>
    <xf numFmtId="0" fontId="26" fillId="2" borderId="15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wrapText="1"/>
    </xf>
    <xf numFmtId="0" fontId="10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</xf>
    <xf numFmtId="165" fontId="18" fillId="3" borderId="20" xfId="0" applyNumberFormat="1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 applyProtection="1">
      <alignment vertical="center" wrapText="1"/>
    </xf>
    <xf numFmtId="44" fontId="10" fillId="2" borderId="0" xfId="0" applyNumberFormat="1" applyFont="1" applyFill="1" applyBorder="1" applyAlignment="1" applyProtection="1">
      <alignment horizontal="center" vertical="center" wrapText="1"/>
    </xf>
    <xf numFmtId="44" fontId="10" fillId="2" borderId="0" xfId="0" applyNumberFormat="1" applyFont="1" applyFill="1" applyBorder="1" applyAlignment="1" applyProtection="1">
      <alignment vertical="center" wrapText="1"/>
    </xf>
    <xf numFmtId="164" fontId="10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0" xfId="0" applyFont="1" applyFill="1" applyBorder="1" applyAlignment="1" applyProtection="1">
      <alignment horizontal="center" vertical="center" wrapText="1"/>
    </xf>
    <xf numFmtId="165" fontId="18" fillId="2" borderId="18" xfId="0" applyNumberFormat="1" applyFont="1" applyFill="1" applyBorder="1" applyAlignment="1" applyProtection="1">
      <alignment horizontal="center" vertical="center" wrapText="1"/>
    </xf>
    <xf numFmtId="165" fontId="18" fillId="2" borderId="0" xfId="0" applyNumberFormat="1" applyFont="1" applyFill="1" applyBorder="1" applyAlignment="1" applyProtection="1">
      <alignment horizontal="center" vertical="center" wrapText="1"/>
    </xf>
    <xf numFmtId="44" fontId="10" fillId="5" borderId="0" xfId="2" applyFont="1" applyFill="1" applyBorder="1" applyAlignment="1" applyProtection="1">
      <alignment horizontal="center" vertical="center" wrapText="1"/>
      <protection locked="0"/>
    </xf>
    <xf numFmtId="0" fontId="26" fillId="2" borderId="14" xfId="0" applyFont="1" applyFill="1" applyBorder="1" applyAlignment="1" applyProtection="1">
      <alignment vertical="center" wrapText="1"/>
    </xf>
    <xf numFmtId="44" fontId="10" fillId="5" borderId="17" xfId="2" applyFont="1" applyFill="1" applyBorder="1" applyAlignment="1" applyProtection="1">
      <alignment horizontal="center" vertical="center" wrapText="1"/>
      <protection locked="0"/>
    </xf>
    <xf numFmtId="165" fontId="18" fillId="3" borderId="18" xfId="0" applyNumberFormat="1" applyFont="1" applyFill="1" applyBorder="1" applyAlignment="1" applyProtection="1">
      <alignment horizontal="center" vertical="center" wrapText="1"/>
    </xf>
    <xf numFmtId="0" fontId="11" fillId="2" borderId="24" xfId="0" applyFont="1" applyFill="1" applyBorder="1" applyAlignment="1" applyProtection="1">
      <alignment horizontal="center" wrapText="1"/>
    </xf>
    <xf numFmtId="44" fontId="10" fillId="3" borderId="25" xfId="0" applyNumberFormat="1" applyFont="1" applyFill="1" applyBorder="1" applyAlignment="1" applyProtection="1">
      <alignment horizontal="center" wrapText="1"/>
    </xf>
    <xf numFmtId="0" fontId="11" fillId="2" borderId="27" xfId="0" applyFont="1" applyFill="1" applyBorder="1" applyAlignment="1" applyProtection="1">
      <alignment horizontal="center" vertical="center" wrapText="1"/>
    </xf>
    <xf numFmtId="44" fontId="10" fillId="2" borderId="27" xfId="0" applyNumberFormat="1" applyFont="1" applyFill="1" applyBorder="1" applyAlignment="1" applyProtection="1">
      <alignment horizontal="center" vertical="center" wrapText="1"/>
    </xf>
    <xf numFmtId="44" fontId="10" fillId="3" borderId="27" xfId="0" applyNumberFormat="1" applyFont="1" applyFill="1" applyBorder="1" applyAlignment="1" applyProtection="1">
      <alignment vertical="center" wrapText="1"/>
    </xf>
    <xf numFmtId="44" fontId="10" fillId="2" borderId="27" xfId="0" applyNumberFormat="1" applyFont="1" applyFill="1" applyBorder="1" applyAlignment="1" applyProtection="1">
      <alignment vertical="center" wrapText="1"/>
    </xf>
    <xf numFmtId="44" fontId="10" fillId="6" borderId="27" xfId="2" applyFont="1" applyFill="1" applyBorder="1" applyAlignment="1" applyProtection="1">
      <alignment horizontal="center" vertical="center" wrapText="1"/>
      <protection locked="0"/>
    </xf>
    <xf numFmtId="44" fontId="10" fillId="3" borderId="28" xfId="0" applyNumberFormat="1" applyFont="1" applyFill="1" applyBorder="1" applyAlignment="1" applyProtection="1">
      <alignment horizontal="center" vertical="center" wrapText="1"/>
    </xf>
    <xf numFmtId="44" fontId="10" fillId="6" borderId="17" xfId="2" applyFont="1" applyFill="1" applyBorder="1" applyAlignment="1" applyProtection="1">
      <alignment vertical="center" wrapText="1"/>
      <protection locked="0"/>
    </xf>
    <xf numFmtId="168" fontId="10" fillId="3" borderId="0" xfId="0" applyNumberFormat="1" applyFont="1" applyFill="1" applyBorder="1" applyAlignment="1" applyProtection="1">
      <alignment horizontal="center" vertical="center" wrapText="1"/>
    </xf>
    <xf numFmtId="0" fontId="24" fillId="2" borderId="0" xfId="0" applyFont="1" applyFill="1" applyBorder="1" applyAlignment="1" applyProtection="1">
      <alignment vertical="center" wrapText="1"/>
    </xf>
    <xf numFmtId="44" fontId="10" fillId="6" borderId="0" xfId="2" applyFont="1" applyFill="1" applyBorder="1" applyAlignment="1" applyProtection="1">
      <alignment horizontal="center" vertical="center" wrapText="1"/>
      <protection locked="0"/>
    </xf>
    <xf numFmtId="0" fontId="25" fillId="2" borderId="15" xfId="0" applyFont="1" applyFill="1" applyBorder="1" applyAlignment="1" applyProtection="1">
      <alignment horizontal="center" vertical="center" wrapText="1"/>
    </xf>
    <xf numFmtId="0" fontId="26" fillId="2" borderId="21" xfId="0" applyFont="1" applyFill="1" applyBorder="1" applyAlignment="1" applyProtection="1">
      <alignment horizontal="center" vertical="center" wrapText="1"/>
    </xf>
    <xf numFmtId="0" fontId="26" fillId="8" borderId="15" xfId="0" applyFont="1" applyFill="1" applyBorder="1" applyAlignment="1" applyProtection="1">
      <alignment horizontal="center" vertical="center" wrapText="1"/>
    </xf>
    <xf numFmtId="0" fontId="26" fillId="8" borderId="20" xfId="0" applyFont="1" applyFill="1" applyBorder="1" applyAlignment="1" applyProtection="1">
      <alignment horizontal="center" vertical="center" wrapText="1"/>
    </xf>
    <xf numFmtId="0" fontId="27" fillId="8" borderId="20" xfId="1" applyFont="1" applyFill="1" applyBorder="1" applyAlignment="1" applyProtection="1">
      <alignment horizontal="center" vertical="top" wrapText="1"/>
      <protection locked="0"/>
    </xf>
    <xf numFmtId="0" fontId="26" fillId="2" borderId="14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19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 applyProtection="1">
      <alignment horizontal="center" vertical="center" wrapText="1"/>
    </xf>
    <xf numFmtId="44" fontId="10" fillId="2" borderId="17" xfId="0" applyNumberFormat="1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 vertical="center" wrapText="1"/>
    </xf>
    <xf numFmtId="0" fontId="26" fillId="2" borderId="24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 applyProtection="1">
      <alignment horizontal="center" vertical="center" wrapText="1"/>
    </xf>
    <xf numFmtId="49" fontId="10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left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10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10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10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6" fillId="2" borderId="14" xfId="0" applyFont="1" applyFill="1" applyBorder="1" applyAlignment="1" applyProtection="1">
      <alignment horizontal="center" vertical="center" wrapText="1"/>
    </xf>
    <xf numFmtId="44" fontId="10" fillId="5" borderId="0" xfId="2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horizontal="center" vertical="center" wrapText="1"/>
    </xf>
    <xf numFmtId="165" fontId="10" fillId="2" borderId="0" xfId="0" applyNumberFormat="1" applyFont="1" applyFill="1" applyBorder="1" applyAlignment="1" applyProtection="1">
      <alignment horizontal="center" vertical="center" wrapText="1"/>
      <protection locked="0"/>
    </xf>
    <xf numFmtId="165" fontId="20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16" fillId="2" borderId="0" xfId="0" applyFont="1" applyFill="1" applyAlignment="1" applyProtection="1">
      <alignment horizontal="left" vertical="top" wrapText="1"/>
    </xf>
    <xf numFmtId="0" fontId="17" fillId="2" borderId="0" xfId="0" applyFont="1" applyFill="1" applyAlignment="1" applyProtection="1">
      <alignment horizontal="left" vertical="top" wrapText="1"/>
    </xf>
    <xf numFmtId="0" fontId="15" fillId="2" borderId="0" xfId="0" applyFont="1" applyFill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left" vertical="top" wrapText="1"/>
    </xf>
    <xf numFmtId="0" fontId="10" fillId="5" borderId="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49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44" fontId="10" fillId="6" borderId="17" xfId="2" applyFont="1" applyFill="1" applyBorder="1" applyAlignment="1" applyProtection="1">
      <alignment horizontal="center" vertical="center" wrapText="1"/>
      <protection locked="0"/>
    </xf>
    <xf numFmtId="44" fontId="10" fillId="6" borderId="0" xfId="2" applyFont="1" applyFill="1" applyBorder="1" applyAlignment="1" applyProtection="1">
      <alignment horizontal="center" vertical="center" wrapText="1"/>
      <protection locked="0"/>
    </xf>
    <xf numFmtId="0" fontId="11" fillId="2" borderId="23" xfId="0" applyFont="1" applyFill="1" applyBorder="1" applyAlignment="1" applyProtection="1">
      <alignment horizontal="center" wrapText="1"/>
    </xf>
    <xf numFmtId="0" fontId="11" fillId="2" borderId="24" xfId="0" applyFont="1" applyFill="1" applyBorder="1" applyAlignment="1" applyProtection="1">
      <alignment horizontal="center" wrapText="1"/>
    </xf>
    <xf numFmtId="0" fontId="11" fillId="2" borderId="26" xfId="0" applyFont="1" applyFill="1" applyBorder="1" applyAlignment="1" applyProtection="1">
      <alignment horizontal="center" vertical="center" wrapText="1"/>
    </xf>
    <xf numFmtId="0" fontId="11" fillId="2" borderId="27" xfId="0" applyFont="1" applyFill="1" applyBorder="1" applyAlignment="1" applyProtection="1">
      <alignment horizontal="center" vertical="center" wrapText="1"/>
    </xf>
    <xf numFmtId="0" fontId="26" fillId="2" borderId="24" xfId="0" applyFont="1" applyFill="1" applyBorder="1" applyAlignment="1" applyProtection="1">
      <alignment horizontal="center" vertical="center" wrapText="1"/>
    </xf>
    <xf numFmtId="44" fontId="10" fillId="3" borderId="27" xfId="0" applyNumberFormat="1" applyFont="1" applyFill="1" applyBorder="1" applyAlignment="1" applyProtection="1">
      <alignment horizontal="center" vertical="center" wrapText="1"/>
    </xf>
    <xf numFmtId="44" fontId="10" fillId="5" borderId="17" xfId="2" applyFont="1" applyFill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44" fontId="10" fillId="3" borderId="0" xfId="0" applyNumberFormat="1" applyFont="1" applyFill="1" applyBorder="1" applyAlignment="1" applyProtection="1">
      <alignment horizontal="center" vertical="center" wrapText="1"/>
    </xf>
    <xf numFmtId="44" fontId="10" fillId="2" borderId="17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10" fillId="2" borderId="17" xfId="0" applyNumberFormat="1" applyFont="1" applyFill="1" applyBorder="1" applyAlignment="1" applyProtection="1">
      <alignment horizontal="center" vertical="center" wrapText="1"/>
    </xf>
    <xf numFmtId="0" fontId="10" fillId="2" borderId="17" xfId="0" applyNumberFormat="1" applyFont="1" applyFill="1" applyBorder="1" applyAlignment="1" applyProtection="1">
      <alignment horizontal="center" vertical="center" wrapText="1"/>
    </xf>
    <xf numFmtId="49" fontId="10" fillId="2" borderId="17" xfId="0" applyNumberFormat="1" applyFont="1" applyFill="1" applyBorder="1" applyAlignment="1" applyProtection="1">
      <alignment vertical="center" wrapText="1"/>
    </xf>
    <xf numFmtId="167" fontId="10" fillId="2" borderId="0" xfId="0" applyNumberFormat="1" applyFont="1" applyFill="1" applyBorder="1" applyAlignment="1" applyProtection="1">
      <alignment horizontal="center" vertical="center" wrapText="1"/>
    </xf>
    <xf numFmtId="166" fontId="10" fillId="2" borderId="17" xfId="0" applyNumberFormat="1" applyFont="1" applyFill="1" applyBorder="1" applyAlignment="1" applyProtection="1">
      <alignment horizontal="center" vertical="center" wrapText="1"/>
    </xf>
    <xf numFmtId="166" fontId="10" fillId="2" borderId="0" xfId="0" applyNumberFormat="1" applyFont="1" applyFill="1" applyBorder="1" applyAlignment="1" applyProtection="1">
      <alignment horizontal="center" vertical="center" wrapText="1"/>
    </xf>
    <xf numFmtId="167" fontId="10" fillId="2" borderId="17" xfId="0" applyNumberFormat="1" applyFont="1" applyFill="1" applyBorder="1" applyAlignment="1" applyProtection="1">
      <alignment vertical="center" wrapText="1"/>
    </xf>
    <xf numFmtId="167" fontId="10" fillId="2" borderId="0" xfId="0" applyNumberFormat="1" applyFont="1" applyFill="1" applyBorder="1" applyAlignment="1" applyProtection="1">
      <alignment vertical="center" wrapText="1"/>
    </xf>
    <xf numFmtId="164" fontId="10" fillId="2" borderId="17" xfId="0" applyNumberFormat="1" applyFont="1" applyFill="1" applyBorder="1" applyAlignment="1" applyProtection="1">
      <alignment horizontal="center" vertical="center" wrapText="1"/>
    </xf>
    <xf numFmtId="164" fontId="10" fillId="2" borderId="0" xfId="0" applyNumberFormat="1" applyFont="1" applyFill="1" applyBorder="1" applyAlignment="1" applyProtection="1">
      <alignment horizontal="center" vertical="center" wrapText="1"/>
    </xf>
    <xf numFmtId="167" fontId="10" fillId="2" borderId="17" xfId="0" applyNumberFormat="1" applyFont="1" applyFill="1" applyBorder="1" applyAlignment="1" applyProtection="1">
      <alignment horizontal="center" vertical="center" wrapText="1"/>
    </xf>
    <xf numFmtId="44" fontId="10" fillId="7" borderId="17" xfId="2" applyFont="1" applyFill="1" applyBorder="1" applyAlignment="1" applyProtection="1">
      <alignment vertical="center" wrapText="1"/>
    </xf>
    <xf numFmtId="167" fontId="26" fillId="2" borderId="24" xfId="0" applyNumberFormat="1" applyFont="1" applyFill="1" applyBorder="1" applyAlignment="1" applyProtection="1">
      <alignment horizontal="center" vertical="center" wrapText="1"/>
    </xf>
    <xf numFmtId="44" fontId="10" fillId="2" borderId="0" xfId="2" applyFont="1" applyFill="1" applyBorder="1" applyAlignment="1" applyProtection="1">
      <alignment horizontal="center" vertical="center" wrapText="1"/>
    </xf>
    <xf numFmtId="44" fontId="10" fillId="7" borderId="27" xfId="2" applyFont="1" applyFill="1" applyBorder="1" applyAlignment="1" applyProtection="1">
      <alignment horizontal="center" vertical="center" wrapText="1"/>
    </xf>
    <xf numFmtId="0" fontId="10" fillId="2" borderId="14" xfId="0" applyNumberFormat="1" applyFont="1" applyFill="1" applyBorder="1" applyAlignment="1" applyProtection="1">
      <alignment horizontal="center" vertical="center" wrapText="1"/>
    </xf>
    <xf numFmtId="49" fontId="10" fillId="2" borderId="14" xfId="0" applyNumberFormat="1" applyFont="1" applyFill="1" applyBorder="1" applyAlignment="1" applyProtection="1">
      <alignment horizontal="center" vertical="center" wrapText="1"/>
    </xf>
    <xf numFmtId="49" fontId="10" fillId="2" borderId="14" xfId="0" applyNumberFormat="1" applyFont="1" applyFill="1" applyBorder="1" applyAlignment="1" applyProtection="1">
      <alignment vertical="center" wrapText="1"/>
    </xf>
    <xf numFmtId="167" fontId="10" fillId="2" borderId="17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165" fontId="20" fillId="2" borderId="0" xfId="0" applyNumberFormat="1" applyFont="1" applyFill="1" applyBorder="1" applyAlignment="1" applyProtection="1">
      <alignment horizontal="right" vertical="center" wrapText="1"/>
    </xf>
    <xf numFmtId="165" fontId="20" fillId="2" borderId="0" xfId="0" applyNumberFormat="1" applyFont="1" applyFill="1" applyBorder="1" applyAlignment="1" applyProtection="1">
      <alignment horizontal="right" vertical="center" wrapText="1"/>
    </xf>
    <xf numFmtId="14" fontId="10" fillId="2" borderId="0" xfId="0" applyNumberFormat="1" applyFont="1" applyFill="1" applyBorder="1" applyAlignment="1" applyProtection="1">
      <alignment horizontal="center" vertical="center" wrapText="1"/>
    </xf>
    <xf numFmtId="165" fontId="20" fillId="4" borderId="0" xfId="0" applyNumberFormat="1" applyFont="1" applyFill="1" applyBorder="1" applyAlignment="1" applyProtection="1">
      <alignment horizontal="right" vertical="center" wrapText="1"/>
    </xf>
    <xf numFmtId="14" fontId="10" fillId="4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6" fillId="0" borderId="0" xfId="0" applyFont="1" applyProtection="1">
      <alignment vertical="top" wrapText="1"/>
    </xf>
    <xf numFmtId="0" fontId="5" fillId="2" borderId="0" xfId="0" applyFont="1" applyFill="1" applyProtection="1">
      <alignment vertical="top" wrapText="1"/>
    </xf>
  </cellXfs>
  <cellStyles count="3">
    <cellStyle name="Link" xfId="1" builtinId="8"/>
    <cellStyle name="Standard" xfId="0" builtinId="0"/>
    <cellStyle name="Währung" xfId="2" builtinId="4"/>
  </cellStyles>
  <dxfs count="41"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ill>
        <patternFill>
          <bgColor theme="0"/>
        </patternFill>
      </fill>
      <border>
        <left style="thin">
          <color rgb="FF003399"/>
        </left>
        <right style="thin">
          <color rgb="FF003399"/>
        </right>
        <top style="thin">
          <color rgb="FF003399"/>
        </top>
        <bottom style="thin">
          <color rgb="FF003399"/>
        </bottom>
        <vertical/>
        <horizontal/>
      </border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rgb="FF006100"/>
      </font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ont>
        <color rgb="FF006100"/>
      </font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C0BF"/>
      <rgbColor rgb="FFA5A5A5"/>
      <rgbColor rgb="FF72FCE9"/>
      <rgbColor rgb="FFDBDBDB"/>
      <rgbColor rgb="FF3F3F3F"/>
      <rgbColor rgb="FF88F94E"/>
      <rgbColor rgb="FFFEFFFE"/>
      <rgbColor rgb="FFD5D5D5"/>
      <rgbColor rgb="FFF2F7D1"/>
      <rgbColor rgb="FFFDAD00"/>
      <rgbColor rgb="FF919191"/>
      <rgbColor rgb="00000000"/>
      <rgbColor rgb="FFFF9781"/>
      <rgbColor rgb="FFBDC0BF"/>
      <rgbColor rgb="FF7F7F7F"/>
      <rgbColor rgb="FF0432FF"/>
      <rgbColor rgb="FFDBDBDB"/>
      <rgbColor rgb="FFFF0000"/>
      <rgbColor rgb="FFFFFF0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99"/>
      <color rgb="FFBDD3FF"/>
      <color rgb="FFFFFFCC"/>
      <color rgb="FFDBDBDB"/>
      <color rgb="FFF2F7D1"/>
      <color rgb="FFD2FEF8"/>
      <color rgb="FF72FCE9"/>
      <color rgb="FF9EFC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e.wikipedia.org/wiki/Verpflegungsmehraufwand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erasmusplus-schulbildung@isb.bayern.de" TargetMode="External"/><Relationship Id="rId3" Type="http://schemas.openxmlformats.org/officeDocument/2006/relationships/hyperlink" Target="https://www.km.bayern.de/gestalten/international/erasmus" TargetMode="External"/><Relationship Id="rId7" Type="http://schemas.openxmlformats.org/officeDocument/2006/relationships/hyperlink" Target="mailto:erasmusplus-berufsbildung@isb.bayern.de" TargetMode="External"/><Relationship Id="rId2" Type="http://schemas.openxmlformats.org/officeDocument/2006/relationships/hyperlink" Target="https://www.erasmusplus.bayern.de/" TargetMode="External"/><Relationship Id="rId1" Type="http://schemas.openxmlformats.org/officeDocument/2006/relationships/hyperlink" Target="https://www.na-bibb.de/erasmus-berufsbildung" TargetMode="External"/><Relationship Id="rId6" Type="http://schemas.openxmlformats.org/officeDocument/2006/relationships/hyperlink" Target="https://www.erasmusplus.bayern.de/beratung/erasmus-schulbildung-und-etwinning/" TargetMode="External"/><Relationship Id="rId5" Type="http://schemas.openxmlformats.org/officeDocument/2006/relationships/hyperlink" Target="https://www.erasmusplus.bayern.de/beratung/erasmus-berufsbildung/" TargetMode="External"/><Relationship Id="rId4" Type="http://schemas.openxmlformats.org/officeDocument/2006/relationships/hyperlink" Target="https://www.kmk-pad.org/programme/erasmusplus.html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T66"/>
  <sheetViews>
    <sheetView tabSelected="1" zoomScale="130" zoomScaleNormal="130" workbookViewId="0">
      <selection activeCell="B56" sqref="B56:F56"/>
    </sheetView>
  </sheetViews>
  <sheetFormatPr baseColWidth="10" defaultColWidth="11.42578125" defaultRowHeight="15"/>
  <cols>
    <col min="1" max="1" width="1.140625" style="28" customWidth="1"/>
    <col min="2" max="2" width="7.28515625" style="15" customWidth="1"/>
    <col min="3" max="3" width="5.7109375" style="15" customWidth="1"/>
    <col min="4" max="4" width="1.7109375" style="15" customWidth="1"/>
    <col min="5" max="6" width="7" style="15" customWidth="1"/>
    <col min="7" max="7" width="1.7109375" style="15" customWidth="1"/>
    <col min="8" max="8" width="14.42578125" style="15" customWidth="1"/>
    <col min="9" max="9" width="1.5703125" style="15" customWidth="1"/>
    <col min="10" max="10" width="14.28515625" style="15" customWidth="1"/>
    <col min="11" max="11" width="1.7109375" style="15" customWidth="1"/>
    <col min="12" max="12" width="14.42578125" style="15" customWidth="1"/>
    <col min="13" max="13" width="1.7109375" style="15" customWidth="1"/>
    <col min="14" max="14" width="15" style="15" customWidth="1"/>
    <col min="15" max="15" width="4.140625" style="28" customWidth="1"/>
    <col min="16" max="17" width="11.42578125" style="28"/>
    <col min="18" max="18" width="19.140625" style="28" customWidth="1"/>
    <col min="19" max="20" width="11.42578125" style="28"/>
    <col min="21" max="16384" width="11.42578125" style="15"/>
  </cols>
  <sheetData>
    <row r="1" spans="1:16" ht="9.75" customHeight="1">
      <c r="A1" s="20"/>
      <c r="B1" s="112" t="s">
        <v>92</v>
      </c>
      <c r="C1" s="112"/>
      <c r="D1" s="112"/>
      <c r="E1" s="112"/>
      <c r="F1" s="20"/>
      <c r="G1" s="20"/>
      <c r="H1" s="20"/>
      <c r="I1" s="20"/>
      <c r="J1" s="20"/>
      <c r="K1" s="20"/>
      <c r="L1" s="20"/>
      <c r="M1" s="20"/>
      <c r="N1" s="20"/>
    </row>
    <row r="2" spans="1:16" ht="21" customHeight="1">
      <c r="A2" s="20"/>
      <c r="B2" s="114" t="s">
        <v>56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6" ht="12.7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6" ht="30" customHeight="1">
      <c r="A4" s="20"/>
      <c r="B4" s="113" t="s">
        <v>66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1:16" ht="9" customHeight="1">
      <c r="A5" s="20"/>
      <c r="B5" s="20"/>
      <c r="C5" s="20"/>
      <c r="D5" s="20"/>
      <c r="E5" s="20"/>
      <c r="F5" s="20"/>
      <c r="G5" s="20"/>
      <c r="H5" s="20"/>
      <c r="I5" s="20"/>
      <c r="J5" s="115"/>
      <c r="K5" s="115"/>
      <c r="L5" s="115"/>
      <c r="M5" s="94"/>
      <c r="N5" s="20"/>
    </row>
    <row r="6" spans="1:16" ht="3.75" customHeight="1">
      <c r="A6" s="20"/>
      <c r="B6" s="45"/>
      <c r="C6" s="45"/>
      <c r="D6" s="45"/>
      <c r="E6" s="45"/>
      <c r="F6" s="45"/>
      <c r="G6" s="45"/>
      <c r="H6" s="45"/>
      <c r="I6" s="45"/>
      <c r="J6" s="46"/>
      <c r="K6" s="46"/>
      <c r="L6" s="46"/>
      <c r="M6" s="46"/>
      <c r="N6" s="45"/>
    </row>
    <row r="7" spans="1:16" ht="13.5" customHeight="1">
      <c r="A7" s="20"/>
      <c r="B7" s="103" t="s">
        <v>20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8"/>
      <c r="P7" s="18"/>
    </row>
    <row r="8" spans="1:16" ht="13.5" customHeight="1">
      <c r="A8" s="20"/>
      <c r="B8" s="95" t="s">
        <v>68</v>
      </c>
      <c r="C8" s="95"/>
      <c r="D8" s="95"/>
      <c r="E8" s="95"/>
      <c r="F8" s="95"/>
      <c r="G8" s="95"/>
      <c r="H8" s="95"/>
      <c r="I8" s="87"/>
      <c r="J8" s="95" t="s">
        <v>67</v>
      </c>
      <c r="K8" s="95"/>
      <c r="L8" s="95"/>
      <c r="M8" s="95"/>
      <c r="N8" s="95"/>
      <c r="O8" s="29"/>
      <c r="P8" s="29"/>
    </row>
    <row r="9" spans="1:16" ht="16.5" customHeight="1">
      <c r="B9" s="106"/>
      <c r="C9" s="106"/>
      <c r="D9" s="106"/>
      <c r="E9" s="106"/>
      <c r="F9" s="106"/>
      <c r="G9" s="106"/>
      <c r="H9" s="106"/>
      <c r="I9" s="23"/>
      <c r="J9" s="106"/>
      <c r="K9" s="106"/>
      <c r="L9" s="106"/>
      <c r="M9" s="106"/>
      <c r="N9" s="106"/>
    </row>
    <row r="10" spans="1:16" ht="6" customHeight="1">
      <c r="A10" s="20"/>
      <c r="B10" s="21"/>
      <c r="C10" s="21"/>
      <c r="D10" s="21"/>
      <c r="E10" s="21"/>
      <c r="F10" s="22"/>
      <c r="G10" s="22"/>
      <c r="H10" s="22"/>
      <c r="I10" s="22"/>
      <c r="J10" s="22"/>
      <c r="K10" s="22"/>
      <c r="L10" s="22"/>
      <c r="M10" s="22"/>
      <c r="N10" s="25"/>
    </row>
    <row r="11" spans="1:16" ht="3.75" customHeight="1">
      <c r="A11" s="20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</row>
    <row r="12" spans="1:16" ht="13.5" customHeight="1">
      <c r="A12" s="20"/>
      <c r="B12" s="103" t="s">
        <v>21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</row>
    <row r="13" spans="1:16" ht="13.5" customHeight="1">
      <c r="B13" s="95" t="s">
        <v>69</v>
      </c>
      <c r="C13" s="95"/>
      <c r="D13" s="95"/>
      <c r="E13" s="95"/>
      <c r="F13" s="95"/>
      <c r="G13" s="95"/>
      <c r="H13" s="95"/>
      <c r="I13" s="48"/>
      <c r="J13" s="95" t="s">
        <v>73</v>
      </c>
      <c r="K13" s="95"/>
      <c r="L13" s="95"/>
      <c r="M13" s="95"/>
      <c r="N13" s="98"/>
    </row>
    <row r="14" spans="1:16" ht="16.5" customHeight="1">
      <c r="B14" s="106"/>
      <c r="C14" s="106"/>
      <c r="D14" s="106"/>
      <c r="E14" s="106"/>
      <c r="F14" s="106"/>
      <c r="G14" s="106"/>
      <c r="H14" s="106"/>
      <c r="I14" s="25"/>
      <c r="J14" s="106"/>
      <c r="K14" s="106"/>
      <c r="L14" s="106"/>
      <c r="M14" s="106"/>
      <c r="N14" s="106"/>
    </row>
    <row r="15" spans="1:16" ht="13.5" customHeight="1">
      <c r="B15" s="95" t="s">
        <v>70</v>
      </c>
      <c r="C15" s="95"/>
      <c r="D15" s="87"/>
      <c r="E15" s="95" t="s">
        <v>71</v>
      </c>
      <c r="F15" s="95"/>
      <c r="G15" s="95"/>
      <c r="H15" s="95"/>
      <c r="I15" s="87"/>
      <c r="J15" s="95" t="s">
        <v>72</v>
      </c>
      <c r="K15" s="95"/>
      <c r="L15" s="95"/>
      <c r="M15" s="95"/>
      <c r="N15" s="95"/>
    </row>
    <row r="16" spans="1:16" ht="16.5" customHeight="1">
      <c r="B16" s="116"/>
      <c r="C16" s="106"/>
      <c r="D16" s="23"/>
      <c r="E16" s="97"/>
      <c r="F16" s="97"/>
      <c r="G16" s="97"/>
      <c r="H16" s="97"/>
      <c r="I16" s="23"/>
      <c r="J16" s="97"/>
      <c r="K16" s="97"/>
      <c r="L16" s="97"/>
      <c r="M16" s="97"/>
      <c r="N16" s="97"/>
    </row>
    <row r="17" spans="2:14" ht="6" customHeight="1">
      <c r="B17" s="95"/>
      <c r="C17" s="95"/>
      <c r="D17" s="95"/>
      <c r="E17" s="95"/>
      <c r="F17" s="98"/>
      <c r="G17" s="87"/>
      <c r="H17" s="95"/>
      <c r="I17" s="95"/>
      <c r="J17" s="95"/>
      <c r="K17" s="95"/>
      <c r="L17" s="95"/>
      <c r="M17" s="95"/>
      <c r="N17" s="95"/>
    </row>
    <row r="18" spans="2:14" ht="3.75" customHeight="1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</row>
    <row r="19" spans="2:14">
      <c r="B19" s="103" t="s">
        <v>74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</row>
    <row r="20" spans="2:14" ht="24" customHeight="1">
      <c r="B20" s="99" t="s">
        <v>22</v>
      </c>
      <c r="C20" s="100"/>
      <c r="D20" s="107" t="s">
        <v>75</v>
      </c>
      <c r="E20" s="107"/>
      <c r="F20" s="107"/>
      <c r="G20" s="107"/>
      <c r="H20" s="107" t="s">
        <v>76</v>
      </c>
      <c r="I20" s="107"/>
      <c r="J20" s="107"/>
      <c r="K20" s="84"/>
      <c r="L20" s="84" t="s">
        <v>77</v>
      </c>
      <c r="M20" s="84"/>
      <c r="N20" s="50" t="s">
        <v>78</v>
      </c>
    </row>
    <row r="21" spans="2:14" ht="16.5" customHeight="1">
      <c r="B21" s="101"/>
      <c r="C21" s="102"/>
      <c r="D21" s="89"/>
      <c r="E21" s="104"/>
      <c r="F21" s="105"/>
      <c r="G21" s="139"/>
      <c r="H21" s="105"/>
      <c r="I21" s="105"/>
      <c r="J21" s="105"/>
      <c r="K21" s="140"/>
      <c r="L21" s="52"/>
      <c r="M21" s="141"/>
      <c r="N21" s="53"/>
    </row>
    <row r="22" spans="2:14" s="28" customFormat="1" ht="3" customHeight="1">
      <c r="B22" s="87"/>
      <c r="C22" s="87"/>
      <c r="D22" s="85"/>
      <c r="E22" s="154"/>
      <c r="F22" s="155"/>
      <c r="G22" s="155"/>
      <c r="H22" s="155"/>
      <c r="I22" s="155"/>
      <c r="J22" s="155"/>
      <c r="K22" s="154"/>
      <c r="L22" s="154"/>
      <c r="M22" s="156"/>
      <c r="N22" s="154"/>
    </row>
    <row r="23" spans="2:14" ht="14.25" customHeight="1">
      <c r="B23" s="99" t="s">
        <v>89</v>
      </c>
      <c r="C23" s="100"/>
      <c r="D23" s="85"/>
      <c r="E23" s="107" t="s">
        <v>79</v>
      </c>
      <c r="F23" s="107"/>
      <c r="G23" s="84"/>
      <c r="H23" s="84" t="s">
        <v>80</v>
      </c>
      <c r="I23" s="84"/>
      <c r="J23" s="107" t="s">
        <v>41</v>
      </c>
      <c r="K23" s="107"/>
      <c r="L23" s="107"/>
      <c r="M23" s="84"/>
      <c r="N23" s="81" t="s">
        <v>34</v>
      </c>
    </row>
    <row r="24" spans="2:14" ht="14.25" customHeight="1">
      <c r="B24" s="128"/>
      <c r="C24" s="129"/>
      <c r="D24" s="87"/>
      <c r="E24" s="109"/>
      <c r="F24" s="109"/>
      <c r="G24" s="90"/>
      <c r="H24" s="90" t="s">
        <v>40</v>
      </c>
      <c r="I24" s="90"/>
      <c r="J24" s="90" t="s">
        <v>81</v>
      </c>
      <c r="K24" s="90"/>
      <c r="L24" s="90" t="s">
        <v>82</v>
      </c>
      <c r="M24" s="90"/>
      <c r="N24" s="82" t="s">
        <v>35</v>
      </c>
    </row>
    <row r="25" spans="2:14" ht="15.75" thickBot="1">
      <c r="B25" s="128"/>
      <c r="C25" s="129"/>
      <c r="D25" s="87"/>
      <c r="E25" s="108"/>
      <c r="F25" s="108"/>
      <c r="G25" s="142"/>
      <c r="H25" s="63"/>
      <c r="I25" s="37"/>
      <c r="J25" s="63"/>
      <c r="K25" s="37"/>
      <c r="L25" s="63"/>
      <c r="M25" s="37"/>
      <c r="N25" s="83" t="s">
        <v>36</v>
      </c>
    </row>
    <row r="26" spans="2:14" ht="26.25" customHeight="1" thickTop="1">
      <c r="B26" s="128"/>
      <c r="C26" s="129"/>
      <c r="D26" s="87"/>
      <c r="E26" s="109" t="s">
        <v>30</v>
      </c>
      <c r="F26" s="109"/>
      <c r="G26" s="90"/>
      <c r="H26" s="47" t="s">
        <v>84</v>
      </c>
      <c r="I26" s="90"/>
      <c r="J26" s="47" t="s">
        <v>83</v>
      </c>
      <c r="K26" s="56"/>
      <c r="L26" s="56" t="s">
        <v>32</v>
      </c>
      <c r="M26" s="90"/>
      <c r="N26" s="80" t="s">
        <v>59</v>
      </c>
    </row>
    <row r="27" spans="2:14">
      <c r="B27" s="128"/>
      <c r="C27" s="129"/>
      <c r="D27" s="87"/>
      <c r="E27" s="130">
        <f>E21*E25</f>
        <v>0</v>
      </c>
      <c r="F27" s="130"/>
      <c r="G27" s="57"/>
      <c r="H27" s="44">
        <f>(E21-1)*H25</f>
        <v>0</v>
      </c>
      <c r="I27" s="57"/>
      <c r="J27" s="44">
        <f>IF(H29="Ja",((J25*(E21-2)+L25)*0.8)+L25,J25*(E21-2)+2*L25)</f>
        <v>0</v>
      </c>
      <c r="K27" s="58"/>
      <c r="L27" s="44">
        <f>H27+J27</f>
        <v>0</v>
      </c>
      <c r="M27" s="57"/>
      <c r="N27" s="55" t="str">
        <f>IF((L27-E27)&gt;=0,"Nein","Ja")</f>
        <v>Nein</v>
      </c>
    </row>
    <row r="28" spans="2:14" ht="16.5" customHeight="1">
      <c r="B28" s="86"/>
      <c r="C28" s="87"/>
      <c r="D28" s="87"/>
      <c r="E28" s="109" t="s">
        <v>33</v>
      </c>
      <c r="F28" s="109"/>
      <c r="G28" s="90"/>
      <c r="H28" s="47" t="s">
        <v>85</v>
      </c>
      <c r="I28" s="90"/>
      <c r="J28" s="109"/>
      <c r="K28" s="109"/>
      <c r="L28" s="109"/>
      <c r="M28" s="90"/>
      <c r="N28" s="60"/>
    </row>
    <row r="29" spans="2:14">
      <c r="B29" s="88"/>
      <c r="C29" s="89"/>
      <c r="D29" s="89"/>
      <c r="E29" s="119"/>
      <c r="F29" s="119"/>
      <c r="G29" s="143"/>
      <c r="H29" s="59" t="s">
        <v>93</v>
      </c>
      <c r="I29" s="147"/>
      <c r="J29" s="131"/>
      <c r="K29" s="131"/>
      <c r="L29" s="131"/>
      <c r="M29" s="91"/>
      <c r="N29" s="61"/>
    </row>
    <row r="30" spans="2:14" ht="3" customHeight="1">
      <c r="B30" s="87"/>
      <c r="C30" s="87"/>
      <c r="D30" s="87"/>
      <c r="E30" s="144"/>
      <c r="F30" s="144"/>
      <c r="G30" s="144"/>
      <c r="H30" s="148"/>
      <c r="I30" s="148"/>
      <c r="J30" s="57"/>
      <c r="K30" s="57"/>
      <c r="L30" s="57"/>
      <c r="M30" s="57"/>
      <c r="N30" s="62"/>
    </row>
    <row r="31" spans="2:14" ht="16.5" customHeight="1">
      <c r="B31" s="99" t="s">
        <v>23</v>
      </c>
      <c r="C31" s="100"/>
      <c r="D31" s="54"/>
      <c r="E31" s="107" t="s">
        <v>87</v>
      </c>
      <c r="F31" s="107"/>
      <c r="G31" s="64"/>
      <c r="H31" s="49" t="s">
        <v>88</v>
      </c>
      <c r="I31" s="84"/>
      <c r="J31" s="64"/>
      <c r="K31" s="64"/>
      <c r="L31" s="64"/>
      <c r="M31" s="84"/>
      <c r="N31" s="79" t="s">
        <v>57</v>
      </c>
    </row>
    <row r="32" spans="2:14">
      <c r="B32" s="101"/>
      <c r="C32" s="102"/>
      <c r="D32" s="51"/>
      <c r="E32" s="127"/>
      <c r="F32" s="127"/>
      <c r="G32" s="145"/>
      <c r="H32" s="65"/>
      <c r="I32" s="149"/>
      <c r="J32" s="157"/>
      <c r="K32" s="157"/>
      <c r="L32" s="157"/>
      <c r="M32" s="149"/>
      <c r="N32" s="66" t="str">
        <f>IF((H32-E32)&gt;=0,"Nein","Ja")</f>
        <v>Nein</v>
      </c>
    </row>
    <row r="33" spans="2:20" ht="3" customHeight="1">
      <c r="B33" s="87"/>
      <c r="C33" s="87"/>
      <c r="D33" s="87"/>
      <c r="E33" s="152"/>
      <c r="F33" s="152"/>
      <c r="G33" s="146"/>
      <c r="H33" s="152"/>
      <c r="I33" s="142"/>
      <c r="J33" s="142"/>
      <c r="K33" s="142"/>
      <c r="L33" s="142"/>
      <c r="M33" s="142"/>
      <c r="N33" s="62"/>
    </row>
    <row r="34" spans="2:20" ht="16.5" customHeight="1">
      <c r="B34" s="99" t="s">
        <v>24</v>
      </c>
      <c r="C34" s="100"/>
      <c r="D34" s="54"/>
      <c r="E34" s="107" t="s">
        <v>31</v>
      </c>
      <c r="F34" s="107"/>
      <c r="G34" s="64"/>
      <c r="H34" s="49" t="s">
        <v>86</v>
      </c>
      <c r="I34" s="84"/>
      <c r="J34" s="107"/>
      <c r="K34" s="107"/>
      <c r="L34" s="107"/>
      <c r="M34" s="84"/>
      <c r="N34" s="79" t="s">
        <v>58</v>
      </c>
    </row>
    <row r="35" spans="2:20">
      <c r="B35" s="101"/>
      <c r="C35" s="102"/>
      <c r="D35" s="51"/>
      <c r="E35" s="119"/>
      <c r="F35" s="119"/>
      <c r="G35" s="145"/>
      <c r="H35" s="75"/>
      <c r="I35" s="150"/>
      <c r="J35" s="157"/>
      <c r="K35" s="157"/>
      <c r="L35" s="157"/>
      <c r="M35" s="149"/>
      <c r="N35" s="66" t="str">
        <f>IF((H35-E35)&gt;=0,"Nein","Ja")</f>
        <v>Nein</v>
      </c>
    </row>
    <row r="36" spans="2:20" ht="3" customHeight="1" thickBot="1">
      <c r="B36" s="87"/>
      <c r="C36" s="87"/>
      <c r="D36" s="87"/>
      <c r="E36" s="152"/>
      <c r="F36" s="152"/>
      <c r="G36" s="146"/>
      <c r="H36" s="152"/>
      <c r="I36" s="142"/>
      <c r="J36" s="142"/>
      <c r="K36" s="142"/>
      <c r="L36" s="142"/>
      <c r="M36" s="142"/>
      <c r="N36" s="62"/>
      <c r="O36" s="20"/>
    </row>
    <row r="37" spans="2:20" ht="25.5" customHeight="1">
      <c r="B37" s="121" t="s">
        <v>48</v>
      </c>
      <c r="C37" s="122"/>
      <c r="D37" s="67"/>
      <c r="E37" s="125" t="s">
        <v>31</v>
      </c>
      <c r="F37" s="125"/>
      <c r="G37" s="93"/>
      <c r="H37" s="93" t="s">
        <v>50</v>
      </c>
      <c r="I37" s="93"/>
      <c r="J37" s="151" t="s">
        <v>63</v>
      </c>
      <c r="K37" s="151"/>
      <c r="L37" s="151" t="s">
        <v>62</v>
      </c>
      <c r="M37" s="151"/>
      <c r="N37" s="68" t="s">
        <v>60</v>
      </c>
    </row>
    <row r="38" spans="2:20" ht="15" customHeight="1" thickBot="1">
      <c r="B38" s="123" t="s">
        <v>49</v>
      </c>
      <c r="C38" s="124"/>
      <c r="D38" s="69"/>
      <c r="E38" s="126">
        <f>E27+E32+E35</f>
        <v>0</v>
      </c>
      <c r="F38" s="126"/>
      <c r="G38" s="70"/>
      <c r="H38" s="71">
        <f>L27+H32+H35+J38</f>
        <v>0</v>
      </c>
      <c r="I38" s="72"/>
      <c r="J38" s="73"/>
      <c r="K38" s="153"/>
      <c r="L38" s="71">
        <f>E29+J27+H32+H35+J38</f>
        <v>0</v>
      </c>
      <c r="M38" s="72"/>
      <c r="N38" s="74" t="s">
        <v>61</v>
      </c>
    </row>
    <row r="39" spans="2:20" ht="6" customHeight="1">
      <c r="B39" s="24"/>
      <c r="C39" s="24"/>
      <c r="D39" s="24"/>
      <c r="E39" s="24"/>
      <c r="F39" s="23"/>
      <c r="G39" s="23"/>
      <c r="H39" s="23"/>
      <c r="I39" s="23"/>
      <c r="J39" s="23"/>
      <c r="K39" s="23"/>
      <c r="L39" s="23"/>
      <c r="M39" s="23"/>
      <c r="N39" s="23"/>
    </row>
    <row r="40" spans="2:20" ht="3.75" customHeight="1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</row>
    <row r="41" spans="2:20">
      <c r="B41" s="103" t="s">
        <v>25</v>
      </c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</row>
    <row r="42" spans="2:20" ht="34.5" customHeight="1">
      <c r="B42" s="117" t="s">
        <v>26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P42" s="38"/>
      <c r="Q42" s="39"/>
      <c r="R42" s="38"/>
      <c r="S42" s="38"/>
      <c r="T42" s="38"/>
    </row>
    <row r="43" spans="2:20" ht="30" customHeight="1">
      <c r="B43" s="118"/>
      <c r="C43" s="118"/>
      <c r="D43" s="118"/>
      <c r="E43" s="118"/>
      <c r="F43" s="118"/>
      <c r="G43" s="43"/>
      <c r="H43" s="17"/>
      <c r="I43" s="17"/>
      <c r="J43" s="118"/>
      <c r="K43" s="118"/>
      <c r="L43" s="118"/>
      <c r="M43" s="118"/>
      <c r="N43" s="118"/>
      <c r="P43" s="38"/>
      <c r="Q43" s="38"/>
      <c r="R43" s="38"/>
      <c r="S43" s="38"/>
      <c r="T43" s="38"/>
    </row>
    <row r="44" spans="2:20" ht="18" customHeight="1">
      <c r="B44" s="158" t="s">
        <v>0</v>
      </c>
      <c r="C44" s="158"/>
      <c r="D44" s="158"/>
      <c r="E44" s="158"/>
      <c r="F44" s="158"/>
      <c r="G44" s="159"/>
      <c r="H44" s="20"/>
      <c r="I44" s="20"/>
      <c r="J44" s="158" t="s">
        <v>27</v>
      </c>
      <c r="K44" s="158"/>
      <c r="L44" s="158"/>
      <c r="M44" s="158"/>
      <c r="N44" s="158"/>
      <c r="P44" s="38"/>
      <c r="Q44" s="38"/>
      <c r="R44" s="38"/>
      <c r="S44" s="38"/>
      <c r="T44" s="38"/>
    </row>
    <row r="45" spans="2:20" ht="3.75" customHeight="1"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P45" s="38"/>
      <c r="Q45" s="38"/>
      <c r="R45" s="38"/>
      <c r="S45" s="38"/>
      <c r="T45" s="38"/>
    </row>
    <row r="46" spans="2:20">
      <c r="B46" s="103" t="s">
        <v>28</v>
      </c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P46" s="38"/>
      <c r="Q46" s="38"/>
      <c r="R46" s="38"/>
      <c r="S46" s="38"/>
      <c r="T46" s="38"/>
    </row>
    <row r="47" spans="2:20" ht="17.25" customHeight="1">
      <c r="B47" s="96" t="s">
        <v>51</v>
      </c>
      <c r="C47" s="96"/>
      <c r="D47" s="96"/>
      <c r="E47" s="96"/>
      <c r="F47" s="96"/>
      <c r="G47" s="96"/>
      <c r="H47" s="96"/>
      <c r="I47" s="92"/>
      <c r="J47" s="96" t="s">
        <v>39</v>
      </c>
      <c r="K47" s="96"/>
      <c r="L47" s="96"/>
      <c r="M47" s="96"/>
      <c r="N47" s="96"/>
      <c r="P47" s="96"/>
      <c r="Q47" s="96"/>
      <c r="R47" s="96"/>
      <c r="S47" s="96"/>
      <c r="T47" s="96"/>
    </row>
    <row r="48" spans="2:20" ht="16.5" customHeight="1">
      <c r="B48" s="120"/>
      <c r="C48" s="120"/>
      <c r="D48" s="26"/>
      <c r="E48" s="161" t="s">
        <v>37</v>
      </c>
      <c r="F48" s="161"/>
      <c r="G48" s="160"/>
      <c r="H48" s="76">
        <f>E27</f>
        <v>0</v>
      </c>
      <c r="I48" s="37"/>
      <c r="J48" s="78"/>
      <c r="K48" s="26"/>
      <c r="L48" s="160" t="s">
        <v>38</v>
      </c>
      <c r="M48" s="160"/>
      <c r="N48" s="36">
        <f>J27</f>
        <v>0</v>
      </c>
      <c r="P48" s="110"/>
      <c r="Q48" s="110"/>
      <c r="R48" s="111"/>
      <c r="S48" s="111"/>
      <c r="T48" s="37"/>
    </row>
    <row r="49" spans="1:20" ht="18" customHeight="1">
      <c r="B49" s="96" t="s">
        <v>47</v>
      </c>
      <c r="C49" s="96"/>
      <c r="D49" s="96"/>
      <c r="E49" s="96"/>
      <c r="F49" s="96"/>
      <c r="G49" s="96"/>
      <c r="H49" s="96"/>
      <c r="I49" s="92"/>
      <c r="J49" s="96" t="s">
        <v>52</v>
      </c>
      <c r="K49" s="96"/>
      <c r="L49" s="96"/>
      <c r="M49" s="96"/>
      <c r="N49" s="96"/>
      <c r="P49" s="38"/>
      <c r="Q49" s="38"/>
      <c r="R49" s="38"/>
      <c r="S49" s="38"/>
      <c r="T49" s="38"/>
    </row>
    <row r="50" spans="1:20" ht="16.5" customHeight="1">
      <c r="B50" s="120"/>
      <c r="C50" s="120"/>
      <c r="D50" s="26"/>
      <c r="E50" s="161" t="s">
        <v>37</v>
      </c>
      <c r="F50" s="161"/>
      <c r="G50" s="160"/>
      <c r="H50" s="76">
        <f>E32</f>
        <v>0</v>
      </c>
      <c r="I50" s="37"/>
      <c r="J50" s="78"/>
      <c r="K50" s="26"/>
      <c r="L50" s="160" t="s">
        <v>38</v>
      </c>
      <c r="M50" s="160"/>
      <c r="N50" s="76">
        <f>$H$27</f>
        <v>0</v>
      </c>
      <c r="P50" s="38"/>
      <c r="Q50" s="38"/>
      <c r="R50" s="38"/>
      <c r="S50" s="38"/>
      <c r="T50" s="38"/>
    </row>
    <row r="51" spans="1:20" ht="18" customHeight="1">
      <c r="B51" s="96" t="s">
        <v>55</v>
      </c>
      <c r="C51" s="96"/>
      <c r="D51" s="96"/>
      <c r="E51" s="96"/>
      <c r="F51" s="96"/>
      <c r="G51" s="96"/>
      <c r="H51" s="96"/>
      <c r="I51" s="92"/>
      <c r="J51" s="96" t="s">
        <v>53</v>
      </c>
      <c r="K51" s="96"/>
      <c r="L51" s="96"/>
      <c r="M51" s="40"/>
      <c r="N51" s="77" t="s">
        <v>54</v>
      </c>
      <c r="P51" s="38" t="s">
        <v>64</v>
      </c>
      <c r="Q51" s="38"/>
      <c r="R51" s="38"/>
      <c r="S51" s="38"/>
      <c r="T51" s="38"/>
    </row>
    <row r="52" spans="1:20" ht="15.75" customHeight="1">
      <c r="B52" s="120"/>
      <c r="C52" s="120"/>
      <c r="D52" s="26"/>
      <c r="E52" s="161" t="s">
        <v>37</v>
      </c>
      <c r="F52" s="161"/>
      <c r="G52" s="160"/>
      <c r="H52" s="76">
        <f>E35</f>
        <v>0</v>
      </c>
      <c r="I52" s="37"/>
      <c r="J52" s="78"/>
      <c r="K52" s="26"/>
      <c r="L52" s="160"/>
      <c r="M52" s="160"/>
      <c r="N52" s="76">
        <f>B48+B50+B52+J48+J50+J52</f>
        <v>0</v>
      </c>
      <c r="P52" s="38"/>
      <c r="Q52" s="38"/>
      <c r="R52" s="38"/>
      <c r="S52" s="38"/>
      <c r="T52" s="38"/>
    </row>
    <row r="53" spans="1:20" ht="6.75" customHeight="1">
      <c r="B53" s="26"/>
      <c r="C53" s="26"/>
      <c r="D53" s="26"/>
      <c r="E53" s="160"/>
      <c r="F53" s="160"/>
      <c r="G53" s="160"/>
      <c r="H53" s="26"/>
      <c r="I53" s="26"/>
      <c r="J53" s="162"/>
      <c r="K53" s="162"/>
      <c r="L53" s="162"/>
      <c r="M53" s="162"/>
      <c r="N53" s="162"/>
      <c r="P53" s="38"/>
      <c r="Q53" s="38"/>
      <c r="R53" s="38"/>
      <c r="S53" s="38"/>
      <c r="T53" s="38"/>
    </row>
    <row r="54" spans="1:20" ht="4.5" customHeight="1">
      <c r="B54" s="27"/>
      <c r="C54" s="27"/>
      <c r="D54" s="27"/>
      <c r="E54" s="163"/>
      <c r="F54" s="163"/>
      <c r="G54" s="163"/>
      <c r="H54" s="27"/>
      <c r="I54" s="27"/>
      <c r="J54" s="164"/>
      <c r="K54" s="164"/>
      <c r="L54" s="164"/>
      <c r="M54" s="164"/>
      <c r="N54" s="164"/>
      <c r="P54" s="38"/>
      <c r="Q54" s="38"/>
      <c r="R54" s="38"/>
      <c r="S54" s="38"/>
      <c r="T54" s="38"/>
    </row>
    <row r="55" spans="1:20" ht="21.75" customHeight="1">
      <c r="B55" s="165" t="s">
        <v>90</v>
      </c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P55" s="38"/>
      <c r="Q55" s="38"/>
      <c r="R55" s="38"/>
      <c r="S55" s="38"/>
      <c r="T55" s="38"/>
    </row>
    <row r="56" spans="1:20" ht="32.25" customHeight="1">
      <c r="B56" s="118"/>
      <c r="C56" s="118"/>
      <c r="D56" s="118"/>
      <c r="E56" s="118"/>
      <c r="F56" s="118"/>
      <c r="G56" s="43"/>
      <c r="H56" s="17"/>
      <c r="I56" s="17"/>
      <c r="J56" s="118"/>
      <c r="K56" s="118"/>
      <c r="L56" s="118"/>
      <c r="M56" s="118"/>
      <c r="N56" s="118"/>
    </row>
    <row r="57" spans="1:20" ht="13.5" customHeight="1">
      <c r="A57" s="20"/>
      <c r="B57" s="158" t="s">
        <v>0</v>
      </c>
      <c r="C57" s="158"/>
      <c r="D57" s="158"/>
      <c r="E57" s="158"/>
      <c r="F57" s="158"/>
      <c r="G57" s="159"/>
      <c r="H57" s="166"/>
      <c r="I57" s="166"/>
      <c r="J57" s="158" t="s">
        <v>6</v>
      </c>
      <c r="K57" s="158"/>
      <c r="L57" s="158"/>
      <c r="M57" s="158"/>
      <c r="N57" s="158"/>
    </row>
    <row r="58" spans="1:20">
      <c r="A58" s="20"/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</row>
    <row r="59" spans="1:20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</row>
    <row r="60" spans="1:20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</row>
    <row r="61" spans="1:20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  <row r="62" spans="1:20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</row>
    <row r="63" spans="1:20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</row>
    <row r="64" spans="1:20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</row>
    <row r="65" spans="2:14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</row>
    <row r="66" spans="2:14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</sheetData>
  <sheetProtection algorithmName="SHA-512" hashValue="RkD27XX2GjBB1zM0jKgRgG3SNdEKZ+EIWUKsVoyBfLthHMrSXJiTwbhs0e0dO/mLHSK3kD1VoJtwhWwBupGxdw==" saltValue="hCXsKT7XXOWI2UihgOZ1hA==" spinCount="100000" sheet="1" objects="1" scenarios="1" selectLockedCells="1"/>
  <mergeCells count="78">
    <mergeCell ref="H20:J20"/>
    <mergeCell ref="B23:C27"/>
    <mergeCell ref="B31:C32"/>
    <mergeCell ref="J32:L32"/>
    <mergeCell ref="J23:L23"/>
    <mergeCell ref="E27:F27"/>
    <mergeCell ref="E28:F28"/>
    <mergeCell ref="J29:L29"/>
    <mergeCell ref="E34:F34"/>
    <mergeCell ref="B49:H49"/>
    <mergeCell ref="J49:N49"/>
    <mergeCell ref="B41:N41"/>
    <mergeCell ref="B14:H14"/>
    <mergeCell ref="B37:C37"/>
    <mergeCell ref="B38:C38"/>
    <mergeCell ref="E37:F37"/>
    <mergeCell ref="E38:F38"/>
    <mergeCell ref="E31:F31"/>
    <mergeCell ref="E32:F32"/>
    <mergeCell ref="B34:C35"/>
    <mergeCell ref="J34:L34"/>
    <mergeCell ref="J35:L35"/>
    <mergeCell ref="E29:F29"/>
    <mergeCell ref="E23:F24"/>
    <mergeCell ref="E35:F35"/>
    <mergeCell ref="B52:C52"/>
    <mergeCell ref="E52:F52"/>
    <mergeCell ref="B42:N42"/>
    <mergeCell ref="J44:N44"/>
    <mergeCell ref="B44:F44"/>
    <mergeCell ref="B43:F43"/>
    <mergeCell ref="J43:N43"/>
    <mergeCell ref="J51:L51"/>
    <mergeCell ref="B47:H47"/>
    <mergeCell ref="J47:N47"/>
    <mergeCell ref="B48:C48"/>
    <mergeCell ref="E48:F48"/>
    <mergeCell ref="B51:H51"/>
    <mergeCell ref="B50:C50"/>
    <mergeCell ref="E50:F50"/>
    <mergeCell ref="B46:N46"/>
    <mergeCell ref="B57:F57"/>
    <mergeCell ref="B55:N55"/>
    <mergeCell ref="B56:F56"/>
    <mergeCell ref="J56:N56"/>
    <mergeCell ref="J57:N57"/>
    <mergeCell ref="P48:Q48"/>
    <mergeCell ref="R48:S48"/>
    <mergeCell ref="J28:L28"/>
    <mergeCell ref="B1:E1"/>
    <mergeCell ref="B4:N4"/>
    <mergeCell ref="B2:N2"/>
    <mergeCell ref="J5:L5"/>
    <mergeCell ref="B7:N7"/>
    <mergeCell ref="B15:C15"/>
    <mergeCell ref="E15:H15"/>
    <mergeCell ref="J15:N15"/>
    <mergeCell ref="B12:N12"/>
    <mergeCell ref="B16:C16"/>
    <mergeCell ref="J9:N9"/>
    <mergeCell ref="B9:H9"/>
    <mergeCell ref="J8:N8"/>
    <mergeCell ref="B8:H8"/>
    <mergeCell ref="P47:T47"/>
    <mergeCell ref="E16:H16"/>
    <mergeCell ref="J16:N16"/>
    <mergeCell ref="B17:F17"/>
    <mergeCell ref="H17:N17"/>
    <mergeCell ref="B20:C21"/>
    <mergeCell ref="B19:N19"/>
    <mergeCell ref="E21:F21"/>
    <mergeCell ref="H21:J21"/>
    <mergeCell ref="J14:N14"/>
    <mergeCell ref="B13:H13"/>
    <mergeCell ref="J13:N13"/>
    <mergeCell ref="D20:G20"/>
    <mergeCell ref="E25:F25"/>
    <mergeCell ref="E26:F26"/>
  </mergeCells>
  <conditionalFormatting sqref="N38">
    <cfRule type="expression" dxfId="40" priority="38">
      <formula>OR($H38&gt;=$E38,$L38&gt;=$E38)</formula>
    </cfRule>
    <cfRule type="expression" dxfId="39" priority="39">
      <formula>OR($H38&lt;$E38,$L38&lt;$E38)</formula>
    </cfRule>
  </conditionalFormatting>
  <conditionalFormatting sqref="N27">
    <cfRule type="cellIs" dxfId="38" priority="53" operator="equal">
      <formula>"Ja"</formula>
    </cfRule>
    <cfRule type="cellIs" dxfId="37" priority="54" operator="equal">
      <formula>"Nein"</formula>
    </cfRule>
  </conditionalFormatting>
  <conditionalFormatting sqref="N29:N30">
    <cfRule type="cellIs" dxfId="36" priority="47" operator="equal">
      <formula>"Ja"</formula>
    </cfRule>
    <cfRule type="cellIs" dxfId="35" priority="48" operator="equal">
      <formula>"Nein"</formula>
    </cfRule>
  </conditionalFormatting>
  <conditionalFormatting sqref="N32:N33">
    <cfRule type="cellIs" dxfId="34" priority="55" operator="equal">
      <formula>"Ja"</formula>
    </cfRule>
    <cfRule type="cellIs" dxfId="33" priority="56" operator="equal">
      <formula>"Nein"</formula>
    </cfRule>
  </conditionalFormatting>
  <conditionalFormatting sqref="N35:N36">
    <cfRule type="cellIs" dxfId="32" priority="49" operator="equal">
      <formula>"Ja"</formula>
    </cfRule>
    <cfRule type="cellIs" dxfId="31" priority="50" operator="equal">
      <formula>"Nein"</formula>
    </cfRule>
  </conditionalFormatting>
  <conditionalFormatting sqref="N37">
    <cfRule type="expression" dxfId="30" priority="36">
      <formula>OR($H38&gt;=$E38,$L38&gt;=$E38)</formula>
    </cfRule>
    <cfRule type="expression" dxfId="29" priority="37">
      <formula>$H38&lt;$E38</formula>
    </cfRule>
  </conditionalFormatting>
  <conditionalFormatting sqref="B9:H9">
    <cfRule type="expression" dxfId="28" priority="35">
      <formula>NOT(ISBLANK(B9))</formula>
    </cfRule>
  </conditionalFormatting>
  <conditionalFormatting sqref="J9:N9">
    <cfRule type="expression" dxfId="27" priority="34">
      <formula>NOT(ISBLANK(J9))</formula>
    </cfRule>
  </conditionalFormatting>
  <conditionalFormatting sqref="B14:I14">
    <cfRule type="expression" dxfId="26" priority="32">
      <formula>NOT(ISBLANK(B14))</formula>
    </cfRule>
  </conditionalFormatting>
  <conditionalFormatting sqref="B16:C16">
    <cfRule type="expression" dxfId="25" priority="31">
      <formula>NOT(ISBLANK(B16))</formula>
    </cfRule>
  </conditionalFormatting>
  <conditionalFormatting sqref="E16">
    <cfRule type="expression" dxfId="24" priority="30">
      <formula>NOT(ISBLANK(E16))</formula>
    </cfRule>
  </conditionalFormatting>
  <conditionalFormatting sqref="J16:K16">
    <cfRule type="expression" dxfId="23" priority="29">
      <formula>NOT(ISBLANK(J16))</formula>
    </cfRule>
  </conditionalFormatting>
  <conditionalFormatting sqref="N21:N22">
    <cfRule type="expression" dxfId="22" priority="23">
      <formula>NOT(ISBLANK(N21))</formula>
    </cfRule>
  </conditionalFormatting>
  <conditionalFormatting sqref="J14:N14">
    <cfRule type="expression" dxfId="21" priority="21">
      <formula>NOT(ISBLANK(J14))</formula>
    </cfRule>
  </conditionalFormatting>
  <conditionalFormatting sqref="L25">
    <cfRule type="expression" dxfId="20" priority="17">
      <formula>NOT(ISBLANK(L25))</formula>
    </cfRule>
  </conditionalFormatting>
  <conditionalFormatting sqref="H32:H33">
    <cfRule type="expression" dxfId="19" priority="14">
      <formula>NOT(ISBLANK(H32))</formula>
    </cfRule>
  </conditionalFormatting>
  <conditionalFormatting sqref="E21:F22">
    <cfRule type="expression" dxfId="18" priority="26">
      <formula>NOT(ISBLANK(E21))</formula>
    </cfRule>
  </conditionalFormatting>
  <conditionalFormatting sqref="H21:J22">
    <cfRule type="expression" dxfId="17" priority="25">
      <formula>NOT(ISBLANK(H21))</formula>
    </cfRule>
  </conditionalFormatting>
  <conditionalFormatting sqref="H36">
    <cfRule type="expression" dxfId="16" priority="12">
      <formula>NOT(ISBLANK(H36))</formula>
    </cfRule>
  </conditionalFormatting>
  <conditionalFormatting sqref="L21:M22">
    <cfRule type="expression" dxfId="15" priority="24">
      <formula>NOT(ISBLANK(L21))</formula>
    </cfRule>
  </conditionalFormatting>
  <conditionalFormatting sqref="H35:I35">
    <cfRule type="expression" dxfId="14" priority="9">
      <formula>NOT(ISBLANK(H35))</formula>
    </cfRule>
  </conditionalFormatting>
  <conditionalFormatting sqref="E25:F25">
    <cfRule type="expression" dxfId="13" priority="20">
      <formula>NOT(ISBLANK(E25))</formula>
    </cfRule>
  </conditionalFormatting>
  <conditionalFormatting sqref="H25">
    <cfRule type="expression" dxfId="12" priority="19">
      <formula>NOT(ISBLANK(H25))</formula>
    </cfRule>
  </conditionalFormatting>
  <conditionalFormatting sqref="J25">
    <cfRule type="expression" dxfId="11" priority="18">
      <formula>NOT(ISBLANK(J25))</formula>
    </cfRule>
  </conditionalFormatting>
  <conditionalFormatting sqref="E29:F29">
    <cfRule type="expression" dxfId="10" priority="16">
      <formula>NOT(ISBLANK(E29))</formula>
    </cfRule>
  </conditionalFormatting>
  <conditionalFormatting sqref="E32:F33">
    <cfRule type="expression" dxfId="9" priority="15">
      <formula>NOT(ISBLANK(E32))</formula>
    </cfRule>
  </conditionalFormatting>
  <conditionalFormatting sqref="E36:F36">
    <cfRule type="expression" dxfId="8" priority="13">
      <formula>NOT(ISBLANK(E36))</formula>
    </cfRule>
  </conditionalFormatting>
  <conditionalFormatting sqref="J38:K38">
    <cfRule type="expression" dxfId="7" priority="11">
      <formula>NOT(ISBLANK(J38))</formula>
    </cfRule>
  </conditionalFormatting>
  <conditionalFormatting sqref="E35:F35">
    <cfRule type="expression" dxfId="6" priority="10">
      <formula>NOT(ISBLANK(E35))</formula>
    </cfRule>
  </conditionalFormatting>
  <conditionalFormatting sqref="B48:C48">
    <cfRule type="expression" dxfId="5" priority="1">
      <formula>NOT(ISBLANK(B48))</formula>
    </cfRule>
  </conditionalFormatting>
  <conditionalFormatting sqref="B50:C50">
    <cfRule type="expression" dxfId="4" priority="6">
      <formula>NOT(ISBLANK(B50))</formula>
    </cfRule>
  </conditionalFormatting>
  <conditionalFormatting sqref="B52:C52">
    <cfRule type="expression" dxfId="3" priority="5">
      <formula>NOT(ISBLANK(B52))</formula>
    </cfRule>
  </conditionalFormatting>
  <conditionalFormatting sqref="J48">
    <cfRule type="expression" dxfId="2" priority="4">
      <formula>NOT(ISBLANK(J48))</formula>
    </cfRule>
  </conditionalFormatting>
  <conditionalFormatting sqref="J50">
    <cfRule type="expression" dxfId="1" priority="3">
      <formula>NOT(ISBLANK(J50))</formula>
    </cfRule>
  </conditionalFormatting>
  <conditionalFormatting sqref="J52">
    <cfRule type="expression" dxfId="0" priority="2">
      <formula>NOT(ISBLANK(J52))</formula>
    </cfRule>
  </conditionalFormatting>
  <dataValidations count="15">
    <dataValidation type="list" allowBlank="1" showInputMessage="1" showErrorMessage="1" sqref="H29:I30" xr:uid="{00000000-0002-0000-0000-000000000000}">
      <formula1>"Ja,Nein"</formula1>
    </dataValidation>
    <dataValidation type="custom" allowBlank="1" showErrorMessage="1" errorTitle="Fehlerhafte IBAN" error="Die eingegebene IBAN ist fehlerhaft. Bitte korrigieren." promptTitle="IBAN" prompt="Bitte geben Sie hier die IBAN ein." sqref="J14:N14" xr:uid="{00000000-0002-0000-0000-000001000000}">
      <formula1>J14="DE"&amp;TEXT((98-MOD((62*(1+MOD(MID(J14,5,8),97))+27*MOD(RIGHT(J14,10),97)),97)),"00")&amp;MID(J14,5,8)&amp;TEXT(RIGHT(J14,10),"0000000000")</formula1>
    </dataValidation>
    <dataValidation type="whole" allowBlank="1" showInputMessage="1" showErrorMessage="1" sqref="E21:F21" xr:uid="{3252CB46-4991-40AE-912A-8CDB174A81B8}">
      <formula1>1</formula1>
      <formula2>365</formula2>
    </dataValidation>
    <dataValidation type="whole" allowBlank="1" showInputMessage="1" showErrorMessage="1" error="Bitte im vierstelligen Format angeben, z. B. 2025" sqref="N21 L21" xr:uid="{E486E944-CF52-4CBB-86A7-41BF4202CDA1}">
      <formula1>2020</formula1>
      <formula2>2099</formula2>
    </dataValidation>
    <dataValidation type="whole" allowBlank="1" showInputMessage="1" showErrorMessage="1" error="Hier sind die Förderungen für die individuelle Unterstützung gemeint, die für Lehrkräfte je nach Land zwischen knapp € 80 bis € 145 liegen" sqref="E25:F25" xr:uid="{020540D1-1F71-4A6B-8D76-A29753908EC9}">
      <formula1>35</formula1>
      <formula2>160</formula2>
    </dataValidation>
    <dataValidation type="whole" allowBlank="1" showInputMessage="1" showErrorMessage="1" error="Hier sind die BMF Pauschbeträge für Übernachtungskosten gemeint, die je nach Land zwischen ca. € 70 bis € 370 liegen." sqref="H25" xr:uid="{25ECCFFE-8822-4CA3-A164-DC2C73CD126B}">
      <formula1>70</formula1>
      <formula2>370</formula2>
    </dataValidation>
    <dataValidation type="whole" allowBlank="1" showInputMessage="1" showErrorMessage="1" error="Hier sind die BMF Pauschbeträge für Verpflegung bei mind. 24 stündiger Abwesenheit gemeint, die je nach Land zwischen ca. € 20 bis € 80 reichen.  " sqref="J25" xr:uid="{1ED26A04-0F2D-40A5-918E-98DC2FF0209E}">
      <formula1>20</formula1>
      <formula2>80</formula2>
    </dataValidation>
    <dataValidation type="whole" allowBlank="1" showInputMessage="1" showErrorMessage="1" error="Hier sind die BMF Pauschbeträge für Verpflegung für den An- und Abreisetag gemeint, die je nach Land zwischen ca. € 10 bis € 55 reichen.  " sqref="L25" xr:uid="{B2691272-B989-4C3D-A08C-E3E7DAD51104}">
      <formula1>10</formula1>
      <formula2>55</formula2>
    </dataValidation>
    <dataValidation type="decimal" allowBlank="1" showInputMessage="1" showErrorMessage="1" error="Bitte die zu erwartenden Hotelkosten als Betrag eingeben, z. B. 768" sqref="E29:F29" xr:uid="{5B04148E-6152-408E-B030-29A6AD689DCA}">
      <formula1>10</formula1>
      <formula2>10000</formula2>
    </dataValidation>
    <dataValidation type="whole" allowBlank="1" showInputMessage="1" showErrorMessage="1" error="Hier ist die EU-Förderung für die Reisekosten gemeint, die je nach Distanzband zwischen € 28 bis € 1735 liegt." sqref="E32:F32" xr:uid="{29028F44-4113-4173-AAD7-F87BE7A23F5B}">
      <formula1>28</formula1>
      <formula2>1800</formula2>
    </dataValidation>
    <dataValidation type="decimal" allowBlank="1" showInputMessage="1" showErrorMessage="1" sqref="H32" xr:uid="{69D16720-0769-4136-9A16-9786650A5D1E}">
      <formula1>1</formula1>
      <formula2>10000</formula2>
    </dataValidation>
    <dataValidation type="whole" allowBlank="1" showInputMessage="1" showErrorMessage="1" error="Hier ist die EU-Förderung für Kursgebühren gemeint, die pro Kurstag € 80 beträgt." sqref="E35:F35" xr:uid="{CC2B36BA-6527-4EEB-8F7D-2E56BAEA3E28}">
      <formula1>80</formula1>
      <formula2>800</formula2>
    </dataValidation>
    <dataValidation type="decimal" allowBlank="1" showInputMessage="1" showErrorMessage="1" sqref="H35 J38" xr:uid="{766E85CA-5E07-4EAC-8740-BF65FB1641A7}">
      <formula1>0</formula1>
      <formula2>1999</formula2>
    </dataValidation>
    <dataValidation type="decimal" allowBlank="1" showInputMessage="1" showErrorMessage="1" error="Ihr Auszahlungsbetrag ist höher als die entsprechende Pauschale" sqref="B48:C48 B50:C50 B52:C52" xr:uid="{97308BF2-BF8F-47DF-A033-152D551F7C79}">
      <formula1>0</formula1>
      <formula2>H48</formula2>
    </dataValidation>
    <dataValidation type="decimal" allowBlank="1" showInputMessage="1" showErrorMessage="1" error="Ihr Auszahlungsbetrag ist höher als die entsprechende Pauschale" sqref="J48 J50" xr:uid="{E169541A-C503-42CB-93F4-619BEF15309A}">
      <formula1>0</formula1>
      <formula2>N48</formula2>
    </dataValidation>
  </dataValidations>
  <hyperlinks>
    <hyperlink ref="N25" r:id="rId1" location="Weblinks" tooltip="Unter diesem Link finden Sie die BMF Pauschalbeträge nach Jahren" xr:uid="{00000000-0004-0000-0000-000000000000}"/>
  </hyperlinks>
  <pageMargins left="0.70866141732283472" right="0.70866141732283472" top="0.15748031496062992" bottom="0.15748031496062992" header="0.31496062992125984" footer="0.31496062992125984"/>
  <pageSetup paperSize="9" scale="95" orientation="portrait" r:id="rId2"/>
  <ignoredErrors>
    <ignoredError sqref="N52" unlockedFormula="1"/>
  </ignoredError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6">
    <pageSetUpPr fitToPage="1"/>
  </sheetPr>
  <dimension ref="A1:E10"/>
  <sheetViews>
    <sheetView showGridLines="0" zoomScaleNormal="100" workbookViewId="0"/>
  </sheetViews>
  <sheetFormatPr baseColWidth="10" defaultColWidth="16.28515625" defaultRowHeight="20.100000000000001" customHeight="1"/>
  <cols>
    <col min="1" max="1" width="7.42578125" style="3" customWidth="1"/>
    <col min="2" max="2" width="45.28515625" style="3" customWidth="1"/>
    <col min="3" max="3" width="74.42578125" style="3" customWidth="1"/>
    <col min="4" max="4" width="40.42578125" style="3" customWidth="1"/>
    <col min="5" max="5" width="40" style="3" customWidth="1"/>
    <col min="6" max="6" width="16.28515625" style="3" customWidth="1"/>
    <col min="7" max="16384" width="16.28515625" style="3"/>
  </cols>
  <sheetData>
    <row r="1" spans="1:5" ht="40.5" customHeight="1">
      <c r="B1" s="132" t="s">
        <v>29</v>
      </c>
      <c r="C1" s="132"/>
      <c r="D1" s="132"/>
      <c r="E1" s="132"/>
    </row>
    <row r="2" spans="1:5" s="6" customFormat="1" ht="32.25" customHeight="1">
      <c r="B2" s="7" t="s">
        <v>12</v>
      </c>
      <c r="C2" s="8" t="s">
        <v>1</v>
      </c>
      <c r="D2" s="133" t="s">
        <v>7</v>
      </c>
      <c r="E2" s="134"/>
    </row>
    <row r="3" spans="1:5" s="6" customFormat="1" ht="39.75" customHeight="1">
      <c r="B3" s="7" t="s">
        <v>11</v>
      </c>
      <c r="C3" s="8" t="s">
        <v>65</v>
      </c>
      <c r="D3" s="135" t="s">
        <v>17</v>
      </c>
      <c r="E3" s="136"/>
    </row>
    <row r="4" spans="1:5" s="6" customFormat="1" ht="58.5" customHeight="1">
      <c r="A4" s="30" t="s">
        <v>10</v>
      </c>
      <c r="B4" s="10" t="s">
        <v>13</v>
      </c>
      <c r="C4" s="9" t="s">
        <v>3</v>
      </c>
      <c r="D4" s="137" t="s">
        <v>9</v>
      </c>
      <c r="E4" s="138"/>
    </row>
    <row r="5" spans="1:5" s="6" customFormat="1" ht="56.25" customHeight="1">
      <c r="A5" s="41" t="s">
        <v>46</v>
      </c>
      <c r="B5" s="42" t="s">
        <v>14</v>
      </c>
      <c r="C5" s="8" t="s">
        <v>2</v>
      </c>
      <c r="D5" s="135" t="s">
        <v>8</v>
      </c>
      <c r="E5" s="136"/>
    </row>
    <row r="6" spans="1:5" s="6" customFormat="1" ht="12.75">
      <c r="A6" s="4"/>
      <c r="B6" s="2"/>
      <c r="C6" s="5"/>
      <c r="D6" s="1"/>
    </row>
    <row r="7" spans="1:5" s="6" customFormat="1" ht="27" customHeight="1">
      <c r="A7" s="4"/>
      <c r="B7" s="11" t="s">
        <v>18</v>
      </c>
      <c r="C7" s="12" t="s">
        <v>5</v>
      </c>
      <c r="D7" s="31" t="s">
        <v>42</v>
      </c>
      <c r="E7" s="14" t="s">
        <v>91</v>
      </c>
    </row>
    <row r="8" spans="1:5" s="6" customFormat="1" ht="20.100000000000001" customHeight="1">
      <c r="B8" s="32"/>
      <c r="C8" s="33" t="s">
        <v>16</v>
      </c>
      <c r="D8" s="34" t="s">
        <v>43</v>
      </c>
    </row>
    <row r="9" spans="1:5" s="6" customFormat="1" ht="20.100000000000001" customHeight="1">
      <c r="A9" s="4"/>
      <c r="B9" s="11" t="s">
        <v>19</v>
      </c>
      <c r="C9" s="9" t="s">
        <v>4</v>
      </c>
      <c r="D9" s="31" t="s">
        <v>44</v>
      </c>
    </row>
    <row r="10" spans="1:5" s="6" customFormat="1" ht="20.100000000000001" customHeight="1">
      <c r="A10" s="4"/>
      <c r="B10" s="13"/>
      <c r="C10" s="35" t="s">
        <v>15</v>
      </c>
      <c r="D10" s="34" t="s">
        <v>45</v>
      </c>
    </row>
  </sheetData>
  <sheetProtection algorithmName="SHA-512" hashValue="LdQg5mUJjDt2bJ6yltHh+U9nxdCUaNYD05wKZyUrPp2vD3SdX4jQSFyCX53IbOUyvJlY8CuQGx2UIlkQ/Oie0w==" saltValue="kqH4InQFtqd4GI5+Tc82JQ==" spinCount="100000" sheet="1" objects="1" scenarios="1"/>
  <mergeCells count="5">
    <mergeCell ref="B1:E1"/>
    <mergeCell ref="D2:E2"/>
    <mergeCell ref="D3:E3"/>
    <mergeCell ref="D4:E4"/>
    <mergeCell ref="D5:E5"/>
  </mergeCells>
  <hyperlinks>
    <hyperlink ref="C5" r:id="rId1" xr:uid="{00000000-0004-0000-0100-000000000000}"/>
    <hyperlink ref="C2" r:id="rId2" xr:uid="{00000000-0004-0000-0100-000001000000}"/>
    <hyperlink ref="C3" r:id="rId3" xr:uid="{00000000-0004-0000-0100-000002000000}"/>
    <hyperlink ref="C4" r:id="rId4" xr:uid="{00000000-0004-0000-0100-000003000000}"/>
    <hyperlink ref="C9" r:id="rId5" xr:uid="{00000000-0004-0000-0100-000005000000}"/>
    <hyperlink ref="C7" r:id="rId6" xr:uid="{00000000-0004-0000-0100-000006000000}"/>
    <hyperlink ref="C10" r:id="rId7" xr:uid="{00000000-0004-0000-0100-000007000000}"/>
    <hyperlink ref="C8" r:id="rId8" xr:uid="{00000000-0004-0000-0100-000008000000}"/>
  </hyperlinks>
  <pageMargins left="0.7" right="0.7" top="0.75" bottom="0.75" header="0.3" footer="0.3"/>
  <pageSetup paperSize="9" scale="63" orientation="landscape" r:id="rId9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Formblatt</vt:lpstr>
      <vt:lpstr>Wichtige Links</vt:lpstr>
      <vt:lpstr>Formblatt!Druckbereich</vt:lpstr>
      <vt:lpstr>'Wichtige Links'!Druckbereich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Ehemann, Martin (LAS)</dc:creator>
  <cp:lastModifiedBy>Robert Stolzenberg</cp:lastModifiedBy>
  <cp:lastPrinted>2025-08-06T06:44:17Z</cp:lastPrinted>
  <dcterms:created xsi:type="dcterms:W3CDTF">2021-03-26T08:35:47Z</dcterms:created>
  <dcterms:modified xsi:type="dcterms:W3CDTF">2025-08-07T07:37:25Z</dcterms:modified>
</cp:coreProperties>
</file>